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68" activeTab="16"/>
  </bookViews>
  <sheets>
    <sheet name="Pulje 1" sheetId="1" r:id="rId1"/>
    <sheet name="Pulje 2" sheetId="2" r:id="rId2"/>
    <sheet name="Pulje 3" sheetId="3" r:id="rId3"/>
    <sheet name="Pulje 4" sheetId="4" r:id="rId4"/>
    <sheet name="Pulje 5" sheetId="5" r:id="rId5"/>
    <sheet name="Pulje 6" sheetId="6" r:id="rId6"/>
    <sheet name="Pulje 7" sheetId="7" r:id="rId7"/>
    <sheet name="Pulje 8" sheetId="8" r:id="rId8"/>
    <sheet name="Pulje 9" sheetId="9" r:id="rId9"/>
    <sheet name="Pulje 10" sheetId="10" r:id="rId10"/>
    <sheet name="Pulje 11" sheetId="11" r:id="rId11"/>
    <sheet name="Pulje 12" sheetId="12" r:id="rId12"/>
    <sheet name="Pulje 13" sheetId="13" r:id="rId13"/>
    <sheet name="Pulje 14" sheetId="14" r:id="rId14"/>
    <sheet name="Pulje 15" sheetId="15" r:id="rId15"/>
    <sheet name="Pulje 16" sheetId="16" r:id="rId16"/>
    <sheet name="Sammenlagtliste" sheetId="17" r:id="rId17"/>
  </sheets>
  <definedNames/>
  <calcPr fullCalcOnLoad="1"/>
</workbook>
</file>

<file path=xl/sharedStrings.xml><?xml version="1.0" encoding="utf-8"?>
<sst xmlns="http://schemas.openxmlformats.org/spreadsheetml/2006/main" count="314" uniqueCount="79">
  <si>
    <t>Navn</t>
  </si>
  <si>
    <t>Serie 2</t>
  </si>
  <si>
    <t>Serie 1</t>
  </si>
  <si>
    <t>Serie 3</t>
  </si>
  <si>
    <t>Hcp</t>
  </si>
  <si>
    <t>Snitt</t>
  </si>
  <si>
    <t>Total</t>
  </si>
  <si>
    <t>Plass</t>
  </si>
  <si>
    <t>Serie 4</t>
  </si>
  <si>
    <t>Pinnefall</t>
  </si>
  <si>
    <t>Totalt</t>
  </si>
  <si>
    <t xml:space="preserve">        Sammenlagtliste Sommercup</t>
  </si>
  <si>
    <t>Pulje 1</t>
  </si>
  <si>
    <t>Pulje 2</t>
  </si>
  <si>
    <t>Pulje 7</t>
  </si>
  <si>
    <t>Pulje 8</t>
  </si>
  <si>
    <t>Pulje 3</t>
  </si>
  <si>
    <t>Pulje 4</t>
  </si>
  <si>
    <t>Pulje 9</t>
  </si>
  <si>
    <t>Pulje 10</t>
  </si>
  <si>
    <t>Pulje 5</t>
  </si>
  <si>
    <t>Pulje 6</t>
  </si>
  <si>
    <t>Pulje 11</t>
  </si>
  <si>
    <t>Pulje 12</t>
  </si>
  <si>
    <t>Øyvind Kvisvik</t>
  </si>
  <si>
    <t>Steffen Eikrem</t>
  </si>
  <si>
    <t>Renate Flatøy</t>
  </si>
  <si>
    <t>Sverre Kjerpeset</t>
  </si>
  <si>
    <t>Bendik Hestad</t>
  </si>
  <si>
    <t>Ole Leithe</t>
  </si>
  <si>
    <t>Kjell Ove Kvendbø</t>
  </si>
  <si>
    <t>Ole Langdal</t>
  </si>
  <si>
    <t>Svein Bøe</t>
  </si>
  <si>
    <t>Irene T. Danielsen</t>
  </si>
  <si>
    <t>Tore Danielsen</t>
  </si>
  <si>
    <t>Kristian Gravem</t>
  </si>
  <si>
    <t>Tina Kjørsvik</t>
  </si>
  <si>
    <t>Sommercup - Women's Us Open, pulje 3</t>
  </si>
  <si>
    <t>Sommercup - Women's Us Open, pulje 4</t>
  </si>
  <si>
    <t>Sommercup - Women's Us Open, pulje 11</t>
  </si>
  <si>
    <t>Sommercup - Women's Us Open, pulje 12</t>
  </si>
  <si>
    <t>Sommercup - Bourbon Street, pulje 1</t>
  </si>
  <si>
    <t>Sommercup - Bourbon Street, pulje 2</t>
  </si>
  <si>
    <t>Sommercup - Bourbon Street, pulje 9</t>
  </si>
  <si>
    <t>Sommercup - Bourbon Street, pulje 10</t>
  </si>
  <si>
    <t>Sommercup - 2006 Junior Ebonite Gold Survivors, pulje 5</t>
  </si>
  <si>
    <t>Sommercup - 2006 Junior Ebonite Gold Survivors, pulje 6</t>
  </si>
  <si>
    <t>Sommercup - 2006 Junior Ebonite Gold Survivors, pulje 13</t>
  </si>
  <si>
    <t>Sommercup - 2006 Junior Ebonite Gold Survivors, pulje 14</t>
  </si>
  <si>
    <t>Sommercup - Big Ben, pulje 7</t>
  </si>
  <si>
    <t>Sommercup - Big Ben, pulje 8</t>
  </si>
  <si>
    <t>Sommercup - Big Ben, pulje 15</t>
  </si>
  <si>
    <t>Sommercup - Big Ben, pulje 16</t>
  </si>
  <si>
    <t>Profil 1, Bourbon Street</t>
  </si>
  <si>
    <t>Profil 2, 2011 Women's Us Open</t>
  </si>
  <si>
    <t>Profil 3, 2006 Junior Ebonite..</t>
  </si>
  <si>
    <t>Pulje 13</t>
  </si>
  <si>
    <t>Pulje 14</t>
  </si>
  <si>
    <t>Pulje 15</t>
  </si>
  <si>
    <t>Pulje 16</t>
  </si>
  <si>
    <t>Profil 4, Big Ben</t>
  </si>
  <si>
    <t>Paul Boyle</t>
  </si>
  <si>
    <t>Kristian Malme</t>
  </si>
  <si>
    <t>Grethe Danielsen</t>
  </si>
  <si>
    <t>Eivind Vermøy</t>
  </si>
  <si>
    <t>Inge Eidseter</t>
  </si>
  <si>
    <t>Ole Morten Neergaard</t>
  </si>
  <si>
    <t>Arild Heltne</t>
  </si>
  <si>
    <t>Ole M. Neergaard</t>
  </si>
  <si>
    <t>Tara K. W. Follum</t>
  </si>
  <si>
    <t>Øivind B. Nordhagen</t>
  </si>
  <si>
    <t>Tom Skar</t>
  </si>
  <si>
    <t>Gaute Skar-Hovde</t>
  </si>
  <si>
    <t>Tara Follum</t>
  </si>
  <si>
    <t>Christian Pascal</t>
  </si>
  <si>
    <t>Kurt R. Vaagen</t>
  </si>
  <si>
    <t>Tage Samuelsson</t>
  </si>
  <si>
    <t>Roar Lindseth</t>
  </si>
  <si>
    <t>Kjell Kvendbø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</si>
</sst>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4"/>
      <name val="Arial"/>
      <family val="0"/>
    </font>
    <font>
      <sz val="26"/>
      <name val="Arial"/>
      <family val="0"/>
    </font>
    <font>
      <sz val="28"/>
      <name val="Arial"/>
      <family val="2"/>
    </font>
    <font>
      <u val="single"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43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1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3" fillId="33" borderId="13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2" fontId="3" fillId="0" borderId="11" xfId="0" applyNumberFormat="1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2" fontId="3" fillId="0" borderId="12" xfId="0" applyNumberFormat="1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2" xfId="0" applyFont="1" applyBorder="1" applyAlignment="1" applyProtection="1">
      <alignment horizontal="center"/>
      <protection locked="0"/>
    </xf>
    <xf numFmtId="1" fontId="3" fillId="0" borderId="1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2" fontId="3" fillId="0" borderId="23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2" xfId="0" applyFont="1" applyBorder="1" applyAlignment="1">
      <alignment/>
    </xf>
    <xf numFmtId="0" fontId="3" fillId="0" borderId="27" xfId="0" applyFont="1" applyBorder="1" applyAlignment="1" applyProtection="1">
      <alignment horizontal="center"/>
      <protection locked="0"/>
    </xf>
    <xf numFmtId="0" fontId="3" fillId="35" borderId="11" xfId="0" applyFont="1" applyFill="1" applyBorder="1" applyAlignment="1">
      <alignment horizontal="center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2" fontId="3" fillId="0" borderId="22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35" borderId="12" xfId="0" applyFont="1" applyFill="1" applyBorder="1" applyAlignment="1">
      <alignment horizontal="center"/>
    </xf>
    <xf numFmtId="0" fontId="3" fillId="0" borderId="30" xfId="0" applyFont="1" applyBorder="1" applyAlignment="1">
      <alignment/>
    </xf>
    <xf numFmtId="0" fontId="3" fillId="35" borderId="30" xfId="0" applyFont="1" applyFill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6" borderId="31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1" fontId="3" fillId="35" borderId="11" xfId="0" applyNumberFormat="1" applyFont="1" applyFill="1" applyBorder="1" applyAlignment="1">
      <alignment horizontal="center"/>
    </xf>
    <xf numFmtId="1" fontId="3" fillId="35" borderId="30" xfId="0" applyNumberFormat="1" applyFont="1" applyFill="1" applyBorder="1" applyAlignment="1">
      <alignment horizontal="center"/>
    </xf>
    <xf numFmtId="1" fontId="3" fillId="35" borderId="12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36" borderId="14" xfId="0" applyNumberFormat="1" applyFont="1" applyFill="1" applyBorder="1" applyAlignment="1">
      <alignment horizontal="center"/>
    </xf>
    <xf numFmtId="1" fontId="3" fillId="36" borderId="31" xfId="0" applyNumberFormat="1" applyFont="1" applyFill="1" applyBorder="1" applyAlignment="1">
      <alignment horizontal="center"/>
    </xf>
    <xf numFmtId="1" fontId="3" fillId="36" borderId="20" xfId="0" applyNumberFormat="1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1" fontId="3" fillId="35" borderId="22" xfId="0" applyNumberFormat="1" applyFont="1" applyFill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3" xfId="0" applyFont="1" applyBorder="1" applyAlignment="1">
      <alignment/>
    </xf>
    <xf numFmtId="0" fontId="3" fillId="35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33" borderId="34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2" xfId="0" applyFont="1" applyFill="1" applyBorder="1" applyAlignment="1">
      <alignment horizontal="center"/>
    </xf>
    <xf numFmtId="0" fontId="3" fillId="36" borderId="2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35" borderId="10" xfId="0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1" fontId="3" fillId="36" borderId="17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22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37" borderId="30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37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36" borderId="22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</xdr:row>
      <xdr:rowOff>57150</xdr:rowOff>
    </xdr:from>
    <xdr:to>
      <xdr:col>1</xdr:col>
      <xdr:colOff>1447800</xdr:colOff>
      <xdr:row>4</xdr:row>
      <xdr:rowOff>142875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28575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1</xdr:row>
      <xdr:rowOff>0</xdr:rowOff>
    </xdr:from>
    <xdr:to>
      <xdr:col>1</xdr:col>
      <xdr:colOff>895350</xdr:colOff>
      <xdr:row>4</xdr:row>
      <xdr:rowOff>66675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286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114300</xdr:rowOff>
    </xdr:from>
    <xdr:to>
      <xdr:col>1</xdr:col>
      <xdr:colOff>857250</xdr:colOff>
      <xdr:row>4</xdr:row>
      <xdr:rowOff>180975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429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</xdr:row>
      <xdr:rowOff>295275</xdr:rowOff>
    </xdr:from>
    <xdr:to>
      <xdr:col>1</xdr:col>
      <xdr:colOff>657225</xdr:colOff>
      <xdr:row>5</xdr:row>
      <xdr:rowOff>133350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2387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2</xdr:row>
      <xdr:rowOff>0</xdr:rowOff>
    </xdr:from>
    <xdr:to>
      <xdr:col>1</xdr:col>
      <xdr:colOff>523875</xdr:colOff>
      <xdr:row>5</xdr:row>
      <xdr:rowOff>200025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0"/>
          <a:ext cx="847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2</xdr:row>
      <xdr:rowOff>28575</xdr:rowOff>
    </xdr:from>
    <xdr:to>
      <xdr:col>1</xdr:col>
      <xdr:colOff>409575</xdr:colOff>
      <xdr:row>5</xdr:row>
      <xdr:rowOff>152400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95325"/>
          <a:ext cx="742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85725</xdr:rowOff>
    </xdr:from>
    <xdr:to>
      <xdr:col>1</xdr:col>
      <xdr:colOff>1276350</xdr:colOff>
      <xdr:row>4</xdr:row>
      <xdr:rowOff>161925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14325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1</xdr:row>
      <xdr:rowOff>57150</xdr:rowOff>
    </xdr:from>
    <xdr:to>
      <xdr:col>1</xdr:col>
      <xdr:colOff>1333500</xdr:colOff>
      <xdr:row>4</xdr:row>
      <xdr:rowOff>47625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85750"/>
          <a:ext cx="971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0</xdr:row>
      <xdr:rowOff>123825</xdr:rowOff>
    </xdr:from>
    <xdr:to>
      <xdr:col>1</xdr:col>
      <xdr:colOff>1476375</xdr:colOff>
      <xdr:row>3</xdr:row>
      <xdr:rowOff>209550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2382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1</xdr:row>
      <xdr:rowOff>0</xdr:rowOff>
    </xdr:from>
    <xdr:to>
      <xdr:col>1</xdr:col>
      <xdr:colOff>933450</xdr:colOff>
      <xdr:row>4</xdr:row>
      <xdr:rowOff>66675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2286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85725</xdr:rowOff>
    </xdr:from>
    <xdr:to>
      <xdr:col>1</xdr:col>
      <xdr:colOff>704850</xdr:colOff>
      <xdr:row>4</xdr:row>
      <xdr:rowOff>152400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1432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190500</xdr:rowOff>
    </xdr:from>
    <xdr:to>
      <xdr:col>1</xdr:col>
      <xdr:colOff>704850</xdr:colOff>
      <xdr:row>5</xdr:row>
      <xdr:rowOff>28575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191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400050</xdr:rowOff>
    </xdr:from>
    <xdr:to>
      <xdr:col>1</xdr:col>
      <xdr:colOff>542925</xdr:colOff>
      <xdr:row>6</xdr:row>
      <xdr:rowOff>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2865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2</xdr:row>
      <xdr:rowOff>0</xdr:rowOff>
    </xdr:from>
    <xdr:to>
      <xdr:col>1</xdr:col>
      <xdr:colOff>685800</xdr:colOff>
      <xdr:row>5</xdr:row>
      <xdr:rowOff>190500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66750"/>
          <a:ext cx="876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0</xdr:row>
      <xdr:rowOff>219075</xdr:rowOff>
    </xdr:from>
    <xdr:to>
      <xdr:col>1</xdr:col>
      <xdr:colOff>1381125</xdr:colOff>
      <xdr:row>4</xdr:row>
      <xdr:rowOff>57150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1907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219075</xdr:rowOff>
    </xdr:from>
    <xdr:to>
      <xdr:col>1</xdr:col>
      <xdr:colOff>1352550</xdr:colOff>
      <xdr:row>4</xdr:row>
      <xdr:rowOff>57150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1907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38100</xdr:rowOff>
    </xdr:from>
    <xdr:to>
      <xdr:col>1</xdr:col>
      <xdr:colOff>990600</xdr:colOff>
      <xdr:row>4</xdr:row>
      <xdr:rowOff>104775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667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B9" sqref="B9:J19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8" width="12.140625" style="15" customWidth="1"/>
    <col min="9" max="9" width="10.003906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4:17" ht="33">
      <c r="D2" s="14"/>
      <c r="E2" s="16"/>
      <c r="F2" s="56" t="s">
        <v>41</v>
      </c>
      <c r="G2" s="14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24</v>
      </c>
      <c r="C9" s="25">
        <v>155</v>
      </c>
      <c r="D9" s="24">
        <v>148</v>
      </c>
      <c r="E9" s="25">
        <v>168</v>
      </c>
      <c r="F9" s="24">
        <v>246</v>
      </c>
      <c r="G9" s="26">
        <f aca="true" t="shared" si="0" ref="G9:G20">F9+C9+D9+E9</f>
        <v>717</v>
      </c>
      <c r="H9" s="24">
        <v>140</v>
      </c>
      <c r="I9" s="27">
        <f aca="true" t="shared" si="1" ref="I9:I20">G9/4</f>
        <v>179.25</v>
      </c>
      <c r="J9" s="26">
        <f aca="true" t="shared" si="2" ref="J9:J20">G9+H9</f>
        <v>857</v>
      </c>
      <c r="K9" s="14"/>
      <c r="L9" s="14"/>
    </row>
    <row r="10" spans="1:12" ht="18">
      <c r="A10" s="23">
        <v>2</v>
      </c>
      <c r="B10" s="3" t="s">
        <v>28</v>
      </c>
      <c r="C10" s="25">
        <v>175</v>
      </c>
      <c r="D10" s="24">
        <v>193</v>
      </c>
      <c r="E10" s="25">
        <v>183</v>
      </c>
      <c r="F10" s="24">
        <v>170</v>
      </c>
      <c r="G10" s="26">
        <f t="shared" si="0"/>
        <v>721</v>
      </c>
      <c r="H10" s="24">
        <v>120</v>
      </c>
      <c r="I10" s="27">
        <f t="shared" si="1"/>
        <v>180.25</v>
      </c>
      <c r="J10" s="26">
        <f t="shared" si="2"/>
        <v>841</v>
      </c>
      <c r="K10" s="14"/>
      <c r="L10" s="14"/>
    </row>
    <row r="11" spans="1:12" ht="18">
      <c r="A11" s="23">
        <v>3</v>
      </c>
      <c r="B11" s="3" t="s">
        <v>31</v>
      </c>
      <c r="C11" s="25">
        <v>201</v>
      </c>
      <c r="D11" s="24">
        <v>148</v>
      </c>
      <c r="E11" s="25">
        <v>173</v>
      </c>
      <c r="F11" s="24">
        <v>202</v>
      </c>
      <c r="G11" s="26">
        <f t="shared" si="0"/>
        <v>724</v>
      </c>
      <c r="H11" s="24">
        <v>96</v>
      </c>
      <c r="I11" s="27">
        <f t="shared" si="1"/>
        <v>181</v>
      </c>
      <c r="J11" s="26">
        <f t="shared" si="2"/>
        <v>820</v>
      </c>
      <c r="K11" s="14"/>
      <c r="L11" s="14"/>
    </row>
    <row r="12" spans="1:12" ht="18">
      <c r="A12" s="23">
        <v>4</v>
      </c>
      <c r="B12" s="3" t="s">
        <v>61</v>
      </c>
      <c r="C12" s="25">
        <v>136</v>
      </c>
      <c r="D12" s="24">
        <v>171</v>
      </c>
      <c r="E12" s="25">
        <v>177</v>
      </c>
      <c r="F12" s="24">
        <v>178</v>
      </c>
      <c r="G12" s="26">
        <f t="shared" si="0"/>
        <v>662</v>
      </c>
      <c r="H12" s="24">
        <v>112</v>
      </c>
      <c r="I12" s="27">
        <f t="shared" si="1"/>
        <v>165.5</v>
      </c>
      <c r="J12" s="26">
        <f t="shared" si="2"/>
        <v>774</v>
      </c>
      <c r="K12" s="14"/>
      <c r="L12" s="14"/>
    </row>
    <row r="13" spans="1:12" ht="18">
      <c r="A13" s="23">
        <v>5</v>
      </c>
      <c r="B13" s="3" t="s">
        <v>64</v>
      </c>
      <c r="C13" s="25">
        <v>189</v>
      </c>
      <c r="D13" s="24">
        <v>177</v>
      </c>
      <c r="E13" s="25">
        <v>200</v>
      </c>
      <c r="F13" s="24">
        <v>196</v>
      </c>
      <c r="G13" s="26">
        <f t="shared" si="0"/>
        <v>762</v>
      </c>
      <c r="H13" s="24">
        <v>12</v>
      </c>
      <c r="I13" s="27">
        <f t="shared" si="1"/>
        <v>190.5</v>
      </c>
      <c r="J13" s="26">
        <f t="shared" si="2"/>
        <v>774</v>
      </c>
      <c r="K13" s="14"/>
      <c r="L13" s="14"/>
    </row>
    <row r="14" spans="1:12" ht="18">
      <c r="A14" s="23">
        <v>6</v>
      </c>
      <c r="B14" s="3" t="s">
        <v>62</v>
      </c>
      <c r="C14" s="25">
        <v>159</v>
      </c>
      <c r="D14" s="24">
        <v>141</v>
      </c>
      <c r="E14" s="25">
        <v>170</v>
      </c>
      <c r="F14" s="24">
        <v>155</v>
      </c>
      <c r="G14" s="26">
        <f t="shared" si="0"/>
        <v>625</v>
      </c>
      <c r="H14" s="24">
        <v>140</v>
      </c>
      <c r="I14" s="27">
        <f t="shared" si="1"/>
        <v>156.25</v>
      </c>
      <c r="J14" s="26">
        <f t="shared" si="2"/>
        <v>765</v>
      </c>
      <c r="K14" s="14"/>
      <c r="L14" s="14"/>
    </row>
    <row r="15" spans="1:12" ht="18">
      <c r="A15" s="23">
        <v>7</v>
      </c>
      <c r="B15" s="3" t="s">
        <v>32</v>
      </c>
      <c r="C15" s="25">
        <v>133</v>
      </c>
      <c r="D15" s="24">
        <v>163</v>
      </c>
      <c r="E15" s="25">
        <v>152</v>
      </c>
      <c r="F15" s="24">
        <v>155</v>
      </c>
      <c r="G15" s="26">
        <f t="shared" si="0"/>
        <v>603</v>
      </c>
      <c r="H15" s="24">
        <v>140</v>
      </c>
      <c r="I15" s="27">
        <f t="shared" si="1"/>
        <v>150.75</v>
      </c>
      <c r="J15" s="26">
        <f t="shared" si="2"/>
        <v>743</v>
      </c>
      <c r="K15" s="14"/>
      <c r="L15" s="14"/>
    </row>
    <row r="16" spans="1:12" ht="18">
      <c r="A16" s="52">
        <v>8</v>
      </c>
      <c r="B16" s="49" t="s">
        <v>29</v>
      </c>
      <c r="C16" s="50">
        <v>156</v>
      </c>
      <c r="D16" s="35">
        <v>150</v>
      </c>
      <c r="E16" s="50">
        <v>155</v>
      </c>
      <c r="F16" s="35">
        <v>131</v>
      </c>
      <c r="G16" s="53">
        <f t="shared" si="0"/>
        <v>592</v>
      </c>
      <c r="H16" s="24">
        <v>140</v>
      </c>
      <c r="I16" s="54">
        <f t="shared" si="1"/>
        <v>148</v>
      </c>
      <c r="J16" s="53">
        <f t="shared" si="2"/>
        <v>732</v>
      </c>
      <c r="K16" s="14"/>
      <c r="L16" s="14"/>
    </row>
    <row r="17" spans="1:12" ht="18">
      <c r="A17" s="52">
        <v>9</v>
      </c>
      <c r="B17" s="49" t="s">
        <v>63</v>
      </c>
      <c r="C17" s="50">
        <v>133</v>
      </c>
      <c r="D17" s="35">
        <v>154</v>
      </c>
      <c r="E17" s="50">
        <v>129</v>
      </c>
      <c r="F17" s="35">
        <v>158</v>
      </c>
      <c r="G17" s="53">
        <f t="shared" si="0"/>
        <v>574</v>
      </c>
      <c r="H17" s="24">
        <v>140</v>
      </c>
      <c r="I17" s="54">
        <f t="shared" si="1"/>
        <v>143.5</v>
      </c>
      <c r="J17" s="53">
        <f t="shared" si="2"/>
        <v>714</v>
      </c>
      <c r="K17" s="14"/>
      <c r="L17" s="14"/>
    </row>
    <row r="18" spans="1:12" ht="18">
      <c r="A18" s="23">
        <v>10</v>
      </c>
      <c r="B18" s="3" t="s">
        <v>34</v>
      </c>
      <c r="C18" s="25">
        <v>189</v>
      </c>
      <c r="D18" s="24">
        <v>169</v>
      </c>
      <c r="E18" s="25">
        <v>175</v>
      </c>
      <c r="F18" s="24">
        <v>154</v>
      </c>
      <c r="G18" s="26">
        <f t="shared" si="0"/>
        <v>687</v>
      </c>
      <c r="H18" s="24">
        <v>16</v>
      </c>
      <c r="I18" s="27">
        <f t="shared" si="1"/>
        <v>171.75</v>
      </c>
      <c r="J18" s="26">
        <f t="shared" si="2"/>
        <v>703</v>
      </c>
      <c r="K18" s="14"/>
      <c r="L18" s="14"/>
    </row>
    <row r="19" spans="1:12" ht="18">
      <c r="A19" s="28">
        <v>11</v>
      </c>
      <c r="B19" s="7" t="s">
        <v>25</v>
      </c>
      <c r="C19" s="29">
        <v>141</v>
      </c>
      <c r="D19" s="30">
        <v>123</v>
      </c>
      <c r="E19" s="29">
        <v>170</v>
      </c>
      <c r="F19" s="30">
        <v>120</v>
      </c>
      <c r="G19" s="32">
        <f t="shared" si="0"/>
        <v>554</v>
      </c>
      <c r="H19" s="24">
        <v>140</v>
      </c>
      <c r="I19" s="31">
        <f t="shared" si="1"/>
        <v>138.5</v>
      </c>
      <c r="J19" s="32">
        <f t="shared" si="2"/>
        <v>694</v>
      </c>
      <c r="K19" s="14"/>
      <c r="L19" s="14"/>
    </row>
    <row r="20" spans="1:12" ht="18.75" thickBot="1">
      <c r="A20" s="48">
        <v>12</v>
      </c>
      <c r="B20" s="37"/>
      <c r="C20" s="44"/>
      <c r="D20" s="45"/>
      <c r="E20" s="44"/>
      <c r="F20" s="45"/>
      <c r="G20" s="46">
        <f t="shared" si="0"/>
        <v>0</v>
      </c>
      <c r="H20" s="57"/>
      <c r="I20" s="47">
        <f t="shared" si="1"/>
        <v>0</v>
      </c>
      <c r="J20" s="46">
        <f t="shared" si="2"/>
        <v>0</v>
      </c>
      <c r="K20" s="14"/>
      <c r="L20" s="14"/>
    </row>
  </sheetData>
  <sheetProtection/>
  <printOptions/>
  <pageMargins left="0.35" right="0.5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44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70</v>
      </c>
      <c r="C9" s="25">
        <v>235</v>
      </c>
      <c r="D9" s="24">
        <v>255</v>
      </c>
      <c r="E9" s="25">
        <v>225</v>
      </c>
      <c r="F9" s="24">
        <v>176</v>
      </c>
      <c r="G9" s="26">
        <f>C9+D9+E9+F9</f>
        <v>891</v>
      </c>
      <c r="H9" s="24">
        <v>8</v>
      </c>
      <c r="I9" s="27">
        <f>G9/4</f>
        <v>222.75</v>
      </c>
      <c r="J9" s="26">
        <f>G9+H9</f>
        <v>899</v>
      </c>
      <c r="K9" s="14"/>
      <c r="L9" s="14"/>
    </row>
    <row r="10" spans="1:12" ht="18">
      <c r="A10" s="23">
        <v>2</v>
      </c>
      <c r="B10" s="3" t="s">
        <v>36</v>
      </c>
      <c r="C10" s="25">
        <v>181</v>
      </c>
      <c r="D10" s="24">
        <v>179</v>
      </c>
      <c r="E10" s="25">
        <v>145</v>
      </c>
      <c r="F10" s="24">
        <v>176</v>
      </c>
      <c r="G10" s="26">
        <f>C10+D10+E10+F10</f>
        <v>681</v>
      </c>
      <c r="H10" s="24">
        <v>136</v>
      </c>
      <c r="I10" s="27">
        <f>G10/4</f>
        <v>170.25</v>
      </c>
      <c r="J10" s="26">
        <f>G10+H10</f>
        <v>817</v>
      </c>
      <c r="K10" s="14"/>
      <c r="L10" s="14"/>
    </row>
    <row r="11" spans="1:12" ht="18">
      <c r="A11" s="23">
        <v>3</v>
      </c>
      <c r="B11" s="3" t="s">
        <v>34</v>
      </c>
      <c r="C11" s="25">
        <v>149</v>
      </c>
      <c r="D11" s="24">
        <v>232</v>
      </c>
      <c r="E11" s="25">
        <v>225</v>
      </c>
      <c r="F11" s="24">
        <v>180</v>
      </c>
      <c r="G11" s="26">
        <f>C11+D11+E11+F11</f>
        <v>786</v>
      </c>
      <c r="H11" s="24">
        <v>16</v>
      </c>
      <c r="I11" s="27">
        <f>G11/4</f>
        <v>196.5</v>
      </c>
      <c r="J11" s="26">
        <f>G11+H11</f>
        <v>802</v>
      </c>
      <c r="K11" s="14"/>
      <c r="L11" s="14"/>
    </row>
    <row r="12" spans="1:12" ht="18">
      <c r="A12" s="23">
        <v>4</v>
      </c>
      <c r="B12" s="3" t="s">
        <v>74</v>
      </c>
      <c r="C12" s="25">
        <v>155</v>
      </c>
      <c r="D12" s="24">
        <v>169</v>
      </c>
      <c r="E12" s="25">
        <v>232</v>
      </c>
      <c r="F12" s="24">
        <v>157</v>
      </c>
      <c r="G12" s="26">
        <f>C12+D12+E12+F12</f>
        <v>713</v>
      </c>
      <c r="H12" s="24">
        <v>80</v>
      </c>
      <c r="I12" s="27">
        <f>G12/4</f>
        <v>178.25</v>
      </c>
      <c r="J12" s="26">
        <f>G12+H12</f>
        <v>793</v>
      </c>
      <c r="K12" s="14"/>
      <c r="L12" s="14"/>
    </row>
    <row r="13" spans="1:12" ht="18">
      <c r="A13" s="23">
        <v>5</v>
      </c>
      <c r="B13" s="3" t="s">
        <v>63</v>
      </c>
      <c r="C13" s="25">
        <v>143</v>
      </c>
      <c r="D13" s="24">
        <v>137</v>
      </c>
      <c r="E13" s="25">
        <v>195</v>
      </c>
      <c r="F13" s="24">
        <v>171</v>
      </c>
      <c r="G13" s="26">
        <f>C13+D13+E13+F13</f>
        <v>646</v>
      </c>
      <c r="H13" s="24">
        <v>140</v>
      </c>
      <c r="I13" s="27">
        <f>G13/4</f>
        <v>161.5</v>
      </c>
      <c r="J13" s="26">
        <f>G13+H13</f>
        <v>786</v>
      </c>
      <c r="K13" s="14"/>
      <c r="L13" s="14"/>
    </row>
    <row r="14" spans="1:12" ht="18">
      <c r="A14" s="23">
        <v>6</v>
      </c>
      <c r="B14" s="3" t="s">
        <v>35</v>
      </c>
      <c r="C14" s="25">
        <v>154</v>
      </c>
      <c r="D14" s="24">
        <v>160</v>
      </c>
      <c r="E14" s="25">
        <v>155</v>
      </c>
      <c r="F14" s="24">
        <v>180</v>
      </c>
      <c r="G14" s="26">
        <f>C14+D14+E14+F14</f>
        <v>649</v>
      </c>
      <c r="H14" s="24">
        <v>72</v>
      </c>
      <c r="I14" s="27">
        <f>G14/4</f>
        <v>162.25</v>
      </c>
      <c r="J14" s="26">
        <f>G14+H14</f>
        <v>721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>C15+D15+E15+F15</f>
        <v>0</v>
      </c>
      <c r="H15" s="24"/>
      <c r="I15" s="27">
        <f>G15/4</f>
        <v>0</v>
      </c>
      <c r="J15" s="26">
        <f>G15+H15</f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aca="true" t="shared" si="0" ref="G16:G25">C16+D16+E16+F16</f>
        <v>0</v>
      </c>
      <c r="H16" s="24"/>
      <c r="I16" s="27">
        <f aca="true" t="shared" si="1" ref="I16:I25">G16/4</f>
        <v>0</v>
      </c>
      <c r="J16" s="26">
        <f aca="true" t="shared" si="2" ref="J16:J25">G16+H16</f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0"/>
        <v>0</v>
      </c>
      <c r="H17" s="24"/>
      <c r="I17" s="27">
        <f t="shared" si="1"/>
        <v>0</v>
      </c>
      <c r="J17" s="26">
        <f t="shared" si="2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0"/>
        <v>0</v>
      </c>
      <c r="H19" s="24"/>
      <c r="I19" s="27">
        <f t="shared" si="1"/>
        <v>0</v>
      </c>
      <c r="J19" s="26">
        <f t="shared" si="2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0"/>
        <v>0</v>
      </c>
      <c r="H20" s="24"/>
      <c r="I20" s="27">
        <f t="shared" si="1"/>
        <v>0</v>
      </c>
      <c r="J20" s="26">
        <f t="shared" si="2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0"/>
        <v>0</v>
      </c>
      <c r="H21" s="24"/>
      <c r="I21" s="27">
        <f t="shared" si="1"/>
        <v>0</v>
      </c>
      <c r="J21" s="26">
        <f t="shared" si="2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0"/>
        <v>0</v>
      </c>
      <c r="H22" s="24"/>
      <c r="I22" s="27">
        <f t="shared" si="1"/>
        <v>0</v>
      </c>
      <c r="J22" s="26">
        <f t="shared" si="2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0"/>
        <v>0</v>
      </c>
      <c r="H23" s="24"/>
      <c r="I23" s="27">
        <f t="shared" si="1"/>
        <v>0</v>
      </c>
      <c r="J23" s="26">
        <f t="shared" si="2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H9" sqref="H9:H18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39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15">C9+D9+E9+F9</f>
        <v>0</v>
      </c>
      <c r="H9" s="24"/>
      <c r="I9" s="27">
        <f aca="true" t="shared" si="1" ref="I9:I15">G9/4</f>
        <v>0</v>
      </c>
      <c r="J9" s="26">
        <f aca="true" t="shared" si="2" ref="J9:J1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aca="true" t="shared" si="3" ref="G16:G25">C16+D16+E16+F16</f>
        <v>0</v>
      </c>
      <c r="H16" s="24"/>
      <c r="I16" s="27">
        <f aca="true" t="shared" si="4" ref="I16:I25">G16/4</f>
        <v>0</v>
      </c>
      <c r="J16" s="26">
        <f aca="true" t="shared" si="5" ref="J16:J25">G16+H16</f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3"/>
        <v>0</v>
      </c>
      <c r="H17" s="24"/>
      <c r="I17" s="27">
        <f t="shared" si="4"/>
        <v>0</v>
      </c>
      <c r="J17" s="26">
        <f t="shared" si="5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3"/>
        <v>0</v>
      </c>
      <c r="H18" s="24"/>
      <c r="I18" s="27">
        <f t="shared" si="4"/>
        <v>0</v>
      </c>
      <c r="J18" s="26">
        <f t="shared" si="5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3"/>
        <v>0</v>
      </c>
      <c r="H19" s="24"/>
      <c r="I19" s="27">
        <f t="shared" si="4"/>
        <v>0</v>
      </c>
      <c r="J19" s="26">
        <f t="shared" si="5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3"/>
        <v>0</v>
      </c>
      <c r="H20" s="24"/>
      <c r="I20" s="27">
        <f t="shared" si="4"/>
        <v>0</v>
      </c>
      <c r="J20" s="26">
        <f t="shared" si="5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3"/>
        <v>0</v>
      </c>
      <c r="H21" s="24"/>
      <c r="I21" s="27">
        <f t="shared" si="4"/>
        <v>0</v>
      </c>
      <c r="J21" s="26">
        <f t="shared" si="5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3"/>
        <v>0</v>
      </c>
      <c r="H22" s="24"/>
      <c r="I22" s="27">
        <f t="shared" si="4"/>
        <v>0</v>
      </c>
      <c r="J22" s="26">
        <f t="shared" si="5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3"/>
        <v>0</v>
      </c>
      <c r="H23" s="24"/>
      <c r="I23" s="27">
        <f t="shared" si="4"/>
        <v>0</v>
      </c>
      <c r="J23" s="26">
        <f t="shared" si="5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3"/>
        <v>0</v>
      </c>
      <c r="H24" s="24"/>
      <c r="I24" s="27">
        <f t="shared" si="4"/>
        <v>0</v>
      </c>
      <c r="J24" s="26">
        <f t="shared" si="5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3"/>
        <v>0</v>
      </c>
      <c r="H25" s="57"/>
      <c r="I25" s="27">
        <f t="shared" si="4"/>
        <v>0</v>
      </c>
      <c r="J25" s="26">
        <f t="shared" si="5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H9" sqref="H9:H21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40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16">C9+D9+E9+F9</f>
        <v>0</v>
      </c>
      <c r="H9" s="24"/>
      <c r="I9" s="27">
        <f aca="true" t="shared" si="1" ref="I9:I16">G9/4</f>
        <v>0</v>
      </c>
      <c r="J9" s="26">
        <f aca="true" t="shared" si="2" ref="J9:J16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aca="true" t="shared" si="3" ref="G17:G25">C17+D17+E17+F17</f>
        <v>0</v>
      </c>
      <c r="H17" s="24"/>
      <c r="I17" s="27">
        <f aca="true" t="shared" si="4" ref="I17:I25">G17/4</f>
        <v>0</v>
      </c>
      <c r="J17" s="26">
        <f aca="true" t="shared" si="5" ref="J17:J25">G17+H17</f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3"/>
        <v>0</v>
      </c>
      <c r="H18" s="24"/>
      <c r="I18" s="27">
        <f t="shared" si="4"/>
        <v>0</v>
      </c>
      <c r="J18" s="26">
        <f t="shared" si="5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3"/>
        <v>0</v>
      </c>
      <c r="H19" s="24"/>
      <c r="I19" s="27">
        <f t="shared" si="4"/>
        <v>0</v>
      </c>
      <c r="J19" s="26">
        <f t="shared" si="5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3"/>
        <v>0</v>
      </c>
      <c r="H20" s="24"/>
      <c r="I20" s="27">
        <f t="shared" si="4"/>
        <v>0</v>
      </c>
      <c r="J20" s="26">
        <f t="shared" si="5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3"/>
        <v>0</v>
      </c>
      <c r="H21" s="24"/>
      <c r="I21" s="27">
        <f t="shared" si="4"/>
        <v>0</v>
      </c>
      <c r="J21" s="26">
        <f t="shared" si="5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3"/>
        <v>0</v>
      </c>
      <c r="H22" s="24"/>
      <c r="I22" s="27">
        <f t="shared" si="4"/>
        <v>0</v>
      </c>
      <c r="J22" s="26">
        <f t="shared" si="5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3"/>
        <v>0</v>
      </c>
      <c r="H23" s="24"/>
      <c r="I23" s="27">
        <f t="shared" si="4"/>
        <v>0</v>
      </c>
      <c r="J23" s="26">
        <f t="shared" si="5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3"/>
        <v>0</v>
      </c>
      <c r="H24" s="24"/>
      <c r="I24" s="27">
        <f t="shared" si="4"/>
        <v>0</v>
      </c>
      <c r="J24" s="26">
        <f t="shared" si="5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3"/>
        <v>0</v>
      </c>
      <c r="H25" s="57"/>
      <c r="I25" s="27">
        <f t="shared" si="4"/>
        <v>0</v>
      </c>
      <c r="J25" s="26">
        <f t="shared" si="5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47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1">F9+C9+D9+E9</f>
        <v>0</v>
      </c>
      <c r="H9" s="24"/>
      <c r="I9" s="27">
        <f aca="true" t="shared" si="1" ref="I9:I21">G9/4</f>
        <v>0</v>
      </c>
      <c r="J9" s="26">
        <f aca="true" t="shared" si="2" ref="J9:J21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.75" thickBot="1">
      <c r="A22" s="48">
        <v>14</v>
      </c>
      <c r="B22" s="37"/>
      <c r="C22" s="44"/>
      <c r="D22" s="45"/>
      <c r="E22" s="44"/>
      <c r="F22" s="45"/>
      <c r="G22" s="46"/>
      <c r="H22" s="57"/>
      <c r="I22" s="47"/>
      <c r="J22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48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1">F9+C9+D9+E9</f>
        <v>0</v>
      </c>
      <c r="H9" s="24"/>
      <c r="I9" s="27">
        <f aca="true" t="shared" si="1" ref="I9:I21">G9/4</f>
        <v>0</v>
      </c>
      <c r="J9" s="26">
        <f aca="true" t="shared" si="2" ref="J9:J21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.75" thickBot="1">
      <c r="A22" s="48">
        <v>14</v>
      </c>
      <c r="B22" s="37"/>
      <c r="C22" s="44"/>
      <c r="D22" s="45"/>
      <c r="E22" s="44"/>
      <c r="F22" s="45"/>
      <c r="G22" s="46"/>
      <c r="H22" s="57"/>
      <c r="I22" s="47"/>
      <c r="J22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51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5">C9+D9+E9+F9</f>
        <v>0</v>
      </c>
      <c r="H9" s="24"/>
      <c r="I9" s="27">
        <f aca="true" t="shared" si="1" ref="I9:I25">G9/4</f>
        <v>0</v>
      </c>
      <c r="J9" s="26">
        <f aca="true" t="shared" si="2" ref="J9:J2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0"/>
        <v>0</v>
      </c>
      <c r="H17" s="24"/>
      <c r="I17" s="27">
        <f t="shared" si="1"/>
        <v>0</v>
      </c>
      <c r="J17" s="26">
        <f t="shared" si="2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0"/>
        <v>0</v>
      </c>
      <c r="H19" s="24"/>
      <c r="I19" s="27">
        <f t="shared" si="1"/>
        <v>0</v>
      </c>
      <c r="J19" s="26">
        <f t="shared" si="2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0"/>
        <v>0</v>
      </c>
      <c r="H20" s="24"/>
      <c r="I20" s="27">
        <f t="shared" si="1"/>
        <v>0</v>
      </c>
      <c r="J20" s="26">
        <f t="shared" si="2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0"/>
        <v>0</v>
      </c>
      <c r="H21" s="24"/>
      <c r="I21" s="27">
        <f t="shared" si="1"/>
        <v>0</v>
      </c>
      <c r="J21" s="26">
        <f t="shared" si="2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0"/>
        <v>0</v>
      </c>
      <c r="H22" s="24"/>
      <c r="I22" s="27">
        <f t="shared" si="1"/>
        <v>0</v>
      </c>
      <c r="J22" s="26">
        <f t="shared" si="2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0"/>
        <v>0</v>
      </c>
      <c r="H23" s="24"/>
      <c r="I23" s="27">
        <f t="shared" si="1"/>
        <v>0</v>
      </c>
      <c r="J23" s="26">
        <f t="shared" si="2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52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/>
      <c r="C9" s="25"/>
      <c r="D9" s="24"/>
      <c r="E9" s="25"/>
      <c r="F9" s="24"/>
      <c r="G9" s="26">
        <f aca="true" t="shared" si="0" ref="G9:G25">C9+D9+E9+F9</f>
        <v>0</v>
      </c>
      <c r="H9" s="24"/>
      <c r="I9" s="27">
        <f aca="true" t="shared" si="1" ref="I9:I25">G9/4</f>
        <v>0</v>
      </c>
      <c r="J9" s="26">
        <f aca="true" t="shared" si="2" ref="J9:J25">G9+H9</f>
        <v>0</v>
      </c>
      <c r="K9" s="14"/>
      <c r="L9" s="14"/>
    </row>
    <row r="10" spans="1:12" ht="18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8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0"/>
        <v>0</v>
      </c>
      <c r="H17" s="24"/>
      <c r="I17" s="27">
        <f t="shared" si="1"/>
        <v>0</v>
      </c>
      <c r="J17" s="26">
        <f t="shared" si="2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0"/>
        <v>0</v>
      </c>
      <c r="H19" s="24"/>
      <c r="I19" s="27">
        <f t="shared" si="1"/>
        <v>0</v>
      </c>
      <c r="J19" s="26">
        <f t="shared" si="2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0"/>
        <v>0</v>
      </c>
      <c r="H20" s="24"/>
      <c r="I20" s="27">
        <f t="shared" si="1"/>
        <v>0</v>
      </c>
      <c r="J20" s="26">
        <f t="shared" si="2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0"/>
        <v>0</v>
      </c>
      <c r="H21" s="24"/>
      <c r="I21" s="27">
        <f t="shared" si="1"/>
        <v>0</v>
      </c>
      <c r="J21" s="26">
        <f t="shared" si="2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0"/>
        <v>0</v>
      </c>
      <c r="H22" s="24"/>
      <c r="I22" s="27">
        <f t="shared" si="1"/>
        <v>0</v>
      </c>
      <c r="J22" s="26">
        <f t="shared" si="2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0"/>
        <v>0</v>
      </c>
      <c r="H23" s="24"/>
      <c r="I23" s="27">
        <f t="shared" si="1"/>
        <v>0</v>
      </c>
      <c r="J23" s="26">
        <f t="shared" si="2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K40"/>
  <sheetViews>
    <sheetView tabSelected="1" zoomScalePageLayoutView="0" workbookViewId="0" topLeftCell="A5">
      <selection activeCell="E11" sqref="E11"/>
    </sheetView>
  </sheetViews>
  <sheetFormatPr defaultColWidth="9.140625" defaultRowHeight="12.75"/>
  <cols>
    <col min="1" max="1" width="7.421875" style="0" customWidth="1"/>
    <col min="2" max="2" width="25.8515625" style="0" customWidth="1"/>
    <col min="3" max="6" width="9.7109375" style="1" customWidth="1"/>
    <col min="7" max="7" width="0.2890625" style="1" customWidth="1"/>
    <col min="8" max="9" width="9.7109375" style="1" customWidth="1"/>
    <col min="10" max="10" width="10.00390625" style="1" customWidth="1"/>
    <col min="11" max="11" width="10.7109375" style="1" customWidth="1"/>
    <col min="12" max="12" width="0.2890625" style="5" customWidth="1"/>
    <col min="13" max="14" width="10.00390625" style="5" customWidth="1"/>
    <col min="15" max="15" width="10.00390625" style="33" customWidth="1"/>
    <col min="16" max="16" width="10.00390625" style="1" customWidth="1"/>
    <col min="17" max="17" width="0.2890625" style="0" customWidth="1"/>
    <col min="18" max="18" width="10.57421875" style="0" customWidth="1"/>
    <col min="19" max="19" width="10.28125" style="0" customWidth="1"/>
    <col min="20" max="21" width="10.140625" style="0" customWidth="1"/>
  </cols>
  <sheetData>
    <row r="1" ht="18"/>
    <row r="2" spans="5:9" ht="33">
      <c r="E2" s="6"/>
      <c r="I2" s="58" t="s">
        <v>11</v>
      </c>
    </row>
    <row r="3" ht="18"/>
    <row r="4" ht="18"/>
    <row r="5" spans="3:21" ht="18.75" thickBot="1">
      <c r="C5" s="117" t="s">
        <v>53</v>
      </c>
      <c r="D5" s="117"/>
      <c r="E5" s="117"/>
      <c r="F5" s="117"/>
      <c r="H5" s="117" t="s">
        <v>54</v>
      </c>
      <c r="I5" s="117"/>
      <c r="J5" s="117"/>
      <c r="K5" s="117"/>
      <c r="M5" s="117" t="s">
        <v>55</v>
      </c>
      <c r="N5" s="118"/>
      <c r="O5" s="118"/>
      <c r="P5" s="118"/>
      <c r="Q5" s="38"/>
      <c r="R5" s="118" t="s">
        <v>60</v>
      </c>
      <c r="S5" s="118"/>
      <c r="T5" s="118"/>
      <c r="U5" s="118"/>
    </row>
    <row r="6" spans="1:22" ht="18">
      <c r="A6" s="80" t="s">
        <v>7</v>
      </c>
      <c r="B6" s="2" t="s">
        <v>0</v>
      </c>
      <c r="C6" s="2" t="s">
        <v>12</v>
      </c>
      <c r="D6" s="2" t="s">
        <v>13</v>
      </c>
      <c r="E6" s="2" t="s">
        <v>18</v>
      </c>
      <c r="F6" s="2" t="s">
        <v>19</v>
      </c>
      <c r="G6" s="65"/>
      <c r="H6" s="2" t="s">
        <v>16</v>
      </c>
      <c r="I6" s="2" t="s">
        <v>17</v>
      </c>
      <c r="J6" s="2" t="s">
        <v>22</v>
      </c>
      <c r="K6" s="2" t="s">
        <v>23</v>
      </c>
      <c r="L6" s="65"/>
      <c r="M6" s="2" t="s">
        <v>20</v>
      </c>
      <c r="N6" s="2" t="s">
        <v>21</v>
      </c>
      <c r="O6" s="2" t="s">
        <v>56</v>
      </c>
      <c r="P6" s="2" t="s">
        <v>57</v>
      </c>
      <c r="Q6" s="99"/>
      <c r="R6" s="2" t="s">
        <v>14</v>
      </c>
      <c r="S6" s="2" t="s">
        <v>15</v>
      </c>
      <c r="T6" s="2" t="s">
        <v>58</v>
      </c>
      <c r="U6" s="2" t="s">
        <v>59</v>
      </c>
      <c r="V6" s="34" t="s">
        <v>10</v>
      </c>
    </row>
    <row r="7" spans="1:22" ht="18.75" thickBot="1">
      <c r="A7" s="87"/>
      <c r="B7" s="88"/>
      <c r="C7" s="89"/>
      <c r="D7" s="89"/>
      <c r="E7" s="89"/>
      <c r="F7" s="89"/>
      <c r="G7" s="90"/>
      <c r="H7" s="89"/>
      <c r="I7" s="89"/>
      <c r="J7" s="89"/>
      <c r="K7" s="89"/>
      <c r="L7" s="90"/>
      <c r="M7" s="89"/>
      <c r="N7" s="89"/>
      <c r="O7" s="89"/>
      <c r="P7" s="89"/>
      <c r="Q7" s="100"/>
      <c r="R7" s="89"/>
      <c r="S7" s="89"/>
      <c r="T7" s="89"/>
      <c r="U7" s="89"/>
      <c r="V7" s="91"/>
    </row>
    <row r="8" spans="1:22" ht="18.75" thickBot="1">
      <c r="A8" s="2">
        <v>1</v>
      </c>
      <c r="B8" s="92" t="s">
        <v>62</v>
      </c>
      <c r="C8" s="93">
        <v>765</v>
      </c>
      <c r="D8" s="93">
        <v>825</v>
      </c>
      <c r="E8" s="93">
        <v>794</v>
      </c>
      <c r="F8" s="93"/>
      <c r="G8" s="65"/>
      <c r="H8" s="105">
        <v>854</v>
      </c>
      <c r="I8" s="93"/>
      <c r="J8" s="93"/>
      <c r="K8" s="94"/>
      <c r="L8" s="95"/>
      <c r="M8" s="105">
        <v>867</v>
      </c>
      <c r="N8" s="93">
        <v>809</v>
      </c>
      <c r="O8" s="93"/>
      <c r="P8" s="93"/>
      <c r="Q8" s="99"/>
      <c r="R8" s="105">
        <v>887</v>
      </c>
      <c r="S8" s="93"/>
      <c r="T8" s="93"/>
      <c r="U8" s="93"/>
      <c r="V8" s="96">
        <f>H8+M8+R8</f>
        <v>2608</v>
      </c>
    </row>
    <row r="9" spans="1:22" ht="18.75" thickBot="1">
      <c r="A9" s="4">
        <v>2</v>
      </c>
      <c r="B9" s="59" t="s">
        <v>72</v>
      </c>
      <c r="C9" s="51"/>
      <c r="D9" s="51"/>
      <c r="E9" s="106">
        <v>832</v>
      </c>
      <c r="F9" s="51"/>
      <c r="G9" s="66"/>
      <c r="H9" s="51"/>
      <c r="I9" s="51"/>
      <c r="J9" s="51"/>
      <c r="K9" s="69"/>
      <c r="L9" s="73"/>
      <c r="M9" s="106">
        <v>919</v>
      </c>
      <c r="N9" s="51"/>
      <c r="O9" s="51"/>
      <c r="P9" s="51"/>
      <c r="Q9" s="101"/>
      <c r="R9" s="106">
        <v>837</v>
      </c>
      <c r="S9" s="51"/>
      <c r="T9" s="51"/>
      <c r="U9" s="51"/>
      <c r="V9" s="96">
        <f>M9+R9+E9</f>
        <v>2588</v>
      </c>
    </row>
    <row r="10" spans="1:22" ht="18.75" thickBot="1">
      <c r="A10" s="4">
        <v>3</v>
      </c>
      <c r="B10" s="59" t="s">
        <v>74</v>
      </c>
      <c r="C10" s="64"/>
      <c r="D10" s="51"/>
      <c r="E10" s="51"/>
      <c r="F10" s="106">
        <v>793</v>
      </c>
      <c r="G10" s="66"/>
      <c r="H10" s="51"/>
      <c r="I10" s="51"/>
      <c r="J10" s="51"/>
      <c r="K10" s="69"/>
      <c r="L10" s="73"/>
      <c r="M10" s="64"/>
      <c r="N10" s="106">
        <v>980</v>
      </c>
      <c r="O10" s="51"/>
      <c r="P10" s="51"/>
      <c r="Q10" s="101"/>
      <c r="R10" s="51"/>
      <c r="S10" s="106">
        <v>766</v>
      </c>
      <c r="T10" s="51"/>
      <c r="U10" s="51"/>
      <c r="V10" s="96">
        <f>N10+S10+F10</f>
        <v>2539</v>
      </c>
    </row>
    <row r="11" spans="1:22" ht="18.75" thickBot="1">
      <c r="A11" s="4">
        <v>4</v>
      </c>
      <c r="B11" s="3" t="s">
        <v>70</v>
      </c>
      <c r="C11" s="51"/>
      <c r="D11" s="43"/>
      <c r="E11" s="43"/>
      <c r="F11" s="107">
        <v>899</v>
      </c>
      <c r="G11" s="66"/>
      <c r="H11" s="64"/>
      <c r="I11" s="106">
        <v>848</v>
      </c>
      <c r="J11" s="43"/>
      <c r="K11" s="69"/>
      <c r="L11" s="73"/>
      <c r="M11" s="51"/>
      <c r="N11" s="51"/>
      <c r="O11" s="43"/>
      <c r="P11" s="43"/>
      <c r="Q11" s="101"/>
      <c r="R11" s="43"/>
      <c r="S11" s="106">
        <v>790</v>
      </c>
      <c r="T11" s="43"/>
      <c r="U11" s="43"/>
      <c r="V11" s="96">
        <f>I11+S11+F11</f>
        <v>2537</v>
      </c>
    </row>
    <row r="12" spans="1:22" ht="18.75" thickBot="1">
      <c r="A12" s="4">
        <v>5</v>
      </c>
      <c r="B12" s="3" t="s">
        <v>67</v>
      </c>
      <c r="C12" s="51"/>
      <c r="D12" s="106">
        <v>842</v>
      </c>
      <c r="E12" s="51"/>
      <c r="F12" s="51"/>
      <c r="G12" s="66"/>
      <c r="H12" s="51"/>
      <c r="I12" s="51">
        <v>738</v>
      </c>
      <c r="J12" s="51"/>
      <c r="K12" s="69"/>
      <c r="L12" s="73"/>
      <c r="M12" s="51"/>
      <c r="N12" s="107">
        <v>845</v>
      </c>
      <c r="O12" s="51"/>
      <c r="P12" s="51"/>
      <c r="Q12" s="101"/>
      <c r="R12" s="106">
        <v>802</v>
      </c>
      <c r="S12" s="51"/>
      <c r="T12" s="51"/>
      <c r="U12" s="51"/>
      <c r="V12" s="96">
        <f>D12+N12+R12</f>
        <v>2489</v>
      </c>
    </row>
    <row r="13" spans="1:22" ht="18.75" thickBot="1">
      <c r="A13" s="4">
        <v>6</v>
      </c>
      <c r="B13" s="59" t="s">
        <v>71</v>
      </c>
      <c r="C13" s="51"/>
      <c r="D13" s="51"/>
      <c r="E13" s="106">
        <v>810</v>
      </c>
      <c r="F13" s="51"/>
      <c r="G13" s="66"/>
      <c r="H13" s="51"/>
      <c r="I13" s="51"/>
      <c r="J13" s="51"/>
      <c r="K13" s="69"/>
      <c r="L13" s="73"/>
      <c r="M13" s="106">
        <v>845</v>
      </c>
      <c r="N13" s="64"/>
      <c r="O13" s="51"/>
      <c r="P13" s="51"/>
      <c r="Q13" s="101"/>
      <c r="R13" s="106">
        <v>805</v>
      </c>
      <c r="S13" s="51"/>
      <c r="T13" s="51"/>
      <c r="U13" s="51"/>
      <c r="V13" s="96">
        <f>M13+R13+E13</f>
        <v>2460</v>
      </c>
    </row>
    <row r="14" spans="1:37" ht="18.75" thickBot="1">
      <c r="A14" s="4">
        <v>7</v>
      </c>
      <c r="B14" s="3" t="s">
        <v>24</v>
      </c>
      <c r="C14" s="106">
        <v>867</v>
      </c>
      <c r="D14" s="51"/>
      <c r="E14" s="51">
        <v>790</v>
      </c>
      <c r="F14" s="64"/>
      <c r="G14" s="66"/>
      <c r="H14" s="51"/>
      <c r="I14" s="51"/>
      <c r="J14" s="51"/>
      <c r="K14" s="69"/>
      <c r="L14" s="73"/>
      <c r="M14" s="106">
        <v>799</v>
      </c>
      <c r="N14" s="51"/>
      <c r="O14" s="51"/>
      <c r="P14" s="51"/>
      <c r="Q14" s="101"/>
      <c r="R14" s="106">
        <v>755</v>
      </c>
      <c r="S14" s="51"/>
      <c r="T14" s="51"/>
      <c r="U14" s="51"/>
      <c r="V14" s="96">
        <f>C14+M14+R14</f>
        <v>2421</v>
      </c>
      <c r="X14" s="38"/>
      <c r="Y14" s="39"/>
      <c r="Z14" s="38"/>
      <c r="AA14" s="38"/>
      <c r="AB14" s="38"/>
      <c r="AC14" s="38"/>
      <c r="AD14" s="38"/>
      <c r="AE14" s="38"/>
      <c r="AF14" s="38"/>
      <c r="AG14" s="40"/>
      <c r="AH14" s="38"/>
      <c r="AI14" s="38"/>
      <c r="AJ14" s="41"/>
      <c r="AK14" s="42"/>
    </row>
    <row r="15" spans="1:22" ht="18.75" thickBot="1">
      <c r="A15" s="97">
        <v>8</v>
      </c>
      <c r="B15" s="61" t="s">
        <v>65</v>
      </c>
      <c r="C15" s="62"/>
      <c r="D15" s="108">
        <v>733</v>
      </c>
      <c r="E15" s="120"/>
      <c r="F15" s="120"/>
      <c r="G15" s="67"/>
      <c r="H15" s="120"/>
      <c r="I15" s="108">
        <v>764</v>
      </c>
      <c r="J15" s="120"/>
      <c r="K15" s="70"/>
      <c r="L15" s="74"/>
      <c r="M15" s="62"/>
      <c r="N15" s="120"/>
      <c r="O15" s="120"/>
      <c r="P15" s="120"/>
      <c r="Q15" s="102"/>
      <c r="R15" s="120"/>
      <c r="S15" s="108">
        <v>896</v>
      </c>
      <c r="T15" s="120"/>
      <c r="U15" s="120"/>
      <c r="V15" s="96">
        <f>D15+I15+S15</f>
        <v>2393</v>
      </c>
    </row>
    <row r="16" spans="1:22" ht="18.75" thickBot="1">
      <c r="A16" s="86">
        <v>9</v>
      </c>
      <c r="B16" s="7" t="s">
        <v>35</v>
      </c>
      <c r="C16" s="60"/>
      <c r="D16" s="119">
        <v>645</v>
      </c>
      <c r="E16" s="60"/>
      <c r="F16" s="109">
        <v>721</v>
      </c>
      <c r="G16" s="68"/>
      <c r="H16" s="60"/>
      <c r="I16" s="60"/>
      <c r="J16" s="60"/>
      <c r="K16" s="71"/>
      <c r="L16" s="75"/>
      <c r="M16" s="109">
        <v>829</v>
      </c>
      <c r="N16" s="60"/>
      <c r="O16" s="60"/>
      <c r="P16" s="60"/>
      <c r="Q16" s="103"/>
      <c r="R16" s="109">
        <v>812</v>
      </c>
      <c r="S16" s="60"/>
      <c r="T16" s="60"/>
      <c r="U16" s="60"/>
      <c r="V16" s="96">
        <f>M16+R16+F16</f>
        <v>2362</v>
      </c>
    </row>
    <row r="17" spans="1:22" ht="18.75" thickBot="1">
      <c r="A17" s="4">
        <v>10</v>
      </c>
      <c r="B17" s="3" t="s">
        <v>63</v>
      </c>
      <c r="C17" s="4">
        <v>714</v>
      </c>
      <c r="D17" s="51"/>
      <c r="E17" s="51">
        <v>758</v>
      </c>
      <c r="F17" s="106">
        <v>786</v>
      </c>
      <c r="G17" s="66"/>
      <c r="H17" s="106">
        <v>805</v>
      </c>
      <c r="I17" s="83">
        <v>751</v>
      </c>
      <c r="J17" s="51"/>
      <c r="K17" s="69"/>
      <c r="L17" s="73"/>
      <c r="M17" s="51"/>
      <c r="N17" s="51">
        <v>725</v>
      </c>
      <c r="O17" s="51"/>
      <c r="P17" s="51"/>
      <c r="Q17" s="101"/>
      <c r="R17" s="106">
        <v>767</v>
      </c>
      <c r="S17" s="51"/>
      <c r="T17" s="51"/>
      <c r="U17" s="51"/>
      <c r="V17" s="96">
        <f>H17+R17+F17</f>
        <v>2358</v>
      </c>
    </row>
    <row r="18" spans="1:22" ht="18">
      <c r="A18" s="86">
        <v>11</v>
      </c>
      <c r="B18" s="7" t="s">
        <v>36</v>
      </c>
      <c r="C18" s="60"/>
      <c r="D18" s="119">
        <v>756</v>
      </c>
      <c r="E18" s="60"/>
      <c r="F18" s="109">
        <v>817</v>
      </c>
      <c r="G18" s="68"/>
      <c r="H18" s="119"/>
      <c r="I18" s="60"/>
      <c r="J18" s="104"/>
      <c r="K18" s="71"/>
      <c r="L18" s="75"/>
      <c r="M18" s="110">
        <v>776</v>
      </c>
      <c r="N18" s="60"/>
      <c r="O18" s="60"/>
      <c r="P18" s="60"/>
      <c r="Q18" s="103"/>
      <c r="R18" s="109">
        <v>763</v>
      </c>
      <c r="S18" s="60"/>
      <c r="T18" s="60"/>
      <c r="U18" s="60"/>
      <c r="V18" s="96">
        <f>M18+R18+F18</f>
        <v>2356</v>
      </c>
    </row>
    <row r="19" spans="1:22" ht="18">
      <c r="A19" s="4">
        <v>12</v>
      </c>
      <c r="B19" s="3" t="s">
        <v>61</v>
      </c>
      <c r="C19" s="106">
        <v>774</v>
      </c>
      <c r="D19" s="51"/>
      <c r="E19" s="51"/>
      <c r="F19" s="51"/>
      <c r="G19" s="66"/>
      <c r="H19" s="64"/>
      <c r="I19" s="51"/>
      <c r="J19" s="51"/>
      <c r="K19" s="69"/>
      <c r="L19" s="73"/>
      <c r="M19" s="106">
        <v>769</v>
      </c>
      <c r="N19" s="64"/>
      <c r="O19" s="51"/>
      <c r="P19" s="51"/>
      <c r="Q19" s="101"/>
      <c r="R19" s="106">
        <v>770</v>
      </c>
      <c r="S19" s="51"/>
      <c r="T19" s="51"/>
      <c r="U19" s="51"/>
      <c r="V19" s="36">
        <f>C19+M19+R19</f>
        <v>2313</v>
      </c>
    </row>
    <row r="20" spans="1:22" ht="18">
      <c r="A20" s="4">
        <v>13</v>
      </c>
      <c r="B20" s="59" t="s">
        <v>29</v>
      </c>
      <c r="C20" s="51">
        <v>732</v>
      </c>
      <c r="D20" s="64"/>
      <c r="E20" s="106">
        <v>762</v>
      </c>
      <c r="F20" s="51"/>
      <c r="G20" s="66"/>
      <c r="H20" s="64"/>
      <c r="I20" s="51"/>
      <c r="J20" s="51"/>
      <c r="K20" s="69"/>
      <c r="L20" s="73"/>
      <c r="M20" s="107">
        <v>772</v>
      </c>
      <c r="N20" s="51"/>
      <c r="O20" s="51"/>
      <c r="P20" s="51"/>
      <c r="Q20" s="101"/>
      <c r="R20" s="106">
        <v>771</v>
      </c>
      <c r="S20" s="51"/>
      <c r="T20" s="51"/>
      <c r="U20" s="51"/>
      <c r="V20" s="36">
        <f>M20+R20+E20</f>
        <v>2305</v>
      </c>
    </row>
    <row r="21" spans="1:22" ht="18">
      <c r="A21" s="4">
        <v>14</v>
      </c>
      <c r="B21" s="3" t="s">
        <v>69</v>
      </c>
      <c r="C21" s="51"/>
      <c r="D21" s="51"/>
      <c r="E21" s="51"/>
      <c r="F21" s="64"/>
      <c r="G21" s="66"/>
      <c r="H21" s="51"/>
      <c r="I21" s="107">
        <v>676</v>
      </c>
      <c r="J21" s="64"/>
      <c r="K21" s="69"/>
      <c r="L21" s="73"/>
      <c r="M21" s="106">
        <v>712</v>
      </c>
      <c r="N21" s="51">
        <v>652</v>
      </c>
      <c r="O21" s="51"/>
      <c r="P21" s="51"/>
      <c r="Q21" s="101"/>
      <c r="R21" s="51"/>
      <c r="S21" s="106">
        <v>785</v>
      </c>
      <c r="T21" s="51"/>
      <c r="U21" s="51"/>
      <c r="V21" s="36">
        <f>I21+M21+S21</f>
        <v>2173</v>
      </c>
    </row>
    <row r="22" spans="1:22" ht="18">
      <c r="A22" s="4">
        <v>15</v>
      </c>
      <c r="B22" s="3" t="s">
        <v>30</v>
      </c>
      <c r="C22" s="51"/>
      <c r="D22" s="51">
        <v>788</v>
      </c>
      <c r="E22" s="106">
        <v>861</v>
      </c>
      <c r="F22" s="51"/>
      <c r="G22" s="66"/>
      <c r="H22" s="51"/>
      <c r="I22" s="51"/>
      <c r="J22" s="51"/>
      <c r="K22" s="69"/>
      <c r="L22" s="73"/>
      <c r="M22" s="51"/>
      <c r="N22" s="51"/>
      <c r="O22" s="51"/>
      <c r="P22" s="51"/>
      <c r="Q22" s="101"/>
      <c r="R22" s="106">
        <v>901</v>
      </c>
      <c r="S22" s="51"/>
      <c r="T22" s="51"/>
      <c r="U22" s="51"/>
      <c r="V22" s="36">
        <f>R22+E22</f>
        <v>1762</v>
      </c>
    </row>
    <row r="23" spans="1:22" ht="18">
      <c r="A23" s="4">
        <v>16</v>
      </c>
      <c r="B23" s="3" t="s">
        <v>31</v>
      </c>
      <c r="C23" s="106">
        <v>820</v>
      </c>
      <c r="D23" s="51"/>
      <c r="E23" s="51"/>
      <c r="F23" s="51"/>
      <c r="G23" s="66"/>
      <c r="H23" s="51"/>
      <c r="I23" s="51"/>
      <c r="J23" s="64"/>
      <c r="K23" s="69"/>
      <c r="L23" s="73"/>
      <c r="M23" s="51"/>
      <c r="N23" s="51"/>
      <c r="O23" s="51"/>
      <c r="P23" s="51"/>
      <c r="Q23" s="101"/>
      <c r="R23" s="51">
        <v>733</v>
      </c>
      <c r="S23" s="106">
        <v>799</v>
      </c>
      <c r="T23" s="51"/>
      <c r="U23" s="51"/>
      <c r="V23" s="36">
        <f>C23+S23</f>
        <v>1619</v>
      </c>
    </row>
    <row r="24" spans="1:22" ht="18">
      <c r="A24" s="4">
        <v>17</v>
      </c>
      <c r="B24" s="3" t="s">
        <v>34</v>
      </c>
      <c r="C24" s="51">
        <v>703</v>
      </c>
      <c r="D24" s="64"/>
      <c r="E24" s="51"/>
      <c r="F24" s="106">
        <v>802</v>
      </c>
      <c r="G24" s="66"/>
      <c r="H24" s="51"/>
      <c r="I24" s="64"/>
      <c r="J24" s="51"/>
      <c r="K24" s="69"/>
      <c r="L24" s="73"/>
      <c r="M24" s="64"/>
      <c r="N24" s="51"/>
      <c r="O24" s="51"/>
      <c r="P24" s="51"/>
      <c r="Q24" s="101"/>
      <c r="R24" s="106">
        <v>800</v>
      </c>
      <c r="S24" s="51"/>
      <c r="T24" s="51"/>
      <c r="U24" s="51"/>
      <c r="V24" s="36">
        <f>R24+F24</f>
        <v>1602</v>
      </c>
    </row>
    <row r="25" spans="1:22" ht="18">
      <c r="A25" s="4">
        <v>18</v>
      </c>
      <c r="B25" s="3" t="s">
        <v>28</v>
      </c>
      <c r="C25" s="106">
        <v>841</v>
      </c>
      <c r="D25" s="51"/>
      <c r="E25" s="51">
        <v>810</v>
      </c>
      <c r="F25" s="51"/>
      <c r="G25" s="66"/>
      <c r="H25" s="106">
        <v>745</v>
      </c>
      <c r="I25" s="83">
        <v>741</v>
      </c>
      <c r="J25" s="51"/>
      <c r="K25" s="69"/>
      <c r="L25" s="73"/>
      <c r="M25" s="51"/>
      <c r="N25" s="51"/>
      <c r="O25" s="51"/>
      <c r="P25" s="51"/>
      <c r="Q25" s="101"/>
      <c r="R25" s="51"/>
      <c r="S25" s="51"/>
      <c r="T25" s="51"/>
      <c r="U25" s="51"/>
      <c r="V25" s="36">
        <f>C25+H25</f>
        <v>1586</v>
      </c>
    </row>
    <row r="26" spans="1:22" ht="18">
      <c r="A26" s="4">
        <v>19</v>
      </c>
      <c r="B26" s="3" t="s">
        <v>25</v>
      </c>
      <c r="C26" s="51">
        <v>694</v>
      </c>
      <c r="D26" s="51"/>
      <c r="E26" s="106">
        <v>702</v>
      </c>
      <c r="F26" s="51"/>
      <c r="G26" s="66"/>
      <c r="H26" s="51"/>
      <c r="I26" s="51"/>
      <c r="J26" s="51"/>
      <c r="K26" s="69"/>
      <c r="L26" s="73"/>
      <c r="M26" s="106">
        <v>820</v>
      </c>
      <c r="N26" s="51"/>
      <c r="O26" s="51"/>
      <c r="P26" s="51"/>
      <c r="Q26" s="101"/>
      <c r="R26" s="51"/>
      <c r="S26" s="51"/>
      <c r="T26" s="51"/>
      <c r="U26" s="51"/>
      <c r="V26" s="36">
        <f>M26+E26</f>
        <v>1522</v>
      </c>
    </row>
    <row r="27" spans="1:22" ht="18">
      <c r="A27" s="4">
        <v>20</v>
      </c>
      <c r="B27" s="3" t="s">
        <v>33</v>
      </c>
      <c r="C27" s="51"/>
      <c r="D27" s="107">
        <v>772</v>
      </c>
      <c r="E27" s="51">
        <v>749</v>
      </c>
      <c r="F27" s="51"/>
      <c r="G27" s="66"/>
      <c r="H27" s="51"/>
      <c r="I27" s="64"/>
      <c r="J27" s="51"/>
      <c r="K27" s="69"/>
      <c r="L27" s="73"/>
      <c r="M27" s="51"/>
      <c r="N27" s="51"/>
      <c r="O27" s="51"/>
      <c r="P27" s="51"/>
      <c r="Q27" s="101"/>
      <c r="R27" s="51"/>
      <c r="S27" s="106">
        <v>739</v>
      </c>
      <c r="T27" s="51"/>
      <c r="U27" s="51"/>
      <c r="V27" s="36">
        <f>D27+S27</f>
        <v>1511</v>
      </c>
    </row>
    <row r="28" spans="1:22" ht="18">
      <c r="A28" s="4">
        <v>21</v>
      </c>
      <c r="B28" s="3" t="s">
        <v>32</v>
      </c>
      <c r="C28" s="51">
        <v>743</v>
      </c>
      <c r="D28" s="106">
        <v>780</v>
      </c>
      <c r="E28" s="51">
        <v>737</v>
      </c>
      <c r="F28" s="51"/>
      <c r="G28" s="66"/>
      <c r="H28" s="51"/>
      <c r="I28" s="51"/>
      <c r="J28" s="51"/>
      <c r="K28" s="69"/>
      <c r="L28" s="73"/>
      <c r="M28" s="51"/>
      <c r="N28" s="51"/>
      <c r="O28" s="51"/>
      <c r="P28" s="51"/>
      <c r="Q28" s="101"/>
      <c r="R28" s="106">
        <v>712</v>
      </c>
      <c r="S28" s="51"/>
      <c r="T28" s="51"/>
      <c r="U28" s="51"/>
      <c r="V28" s="36">
        <f>D28+R28</f>
        <v>1492</v>
      </c>
    </row>
    <row r="29" spans="1:22" ht="18">
      <c r="A29" s="4">
        <v>22</v>
      </c>
      <c r="B29" s="3" t="s">
        <v>75</v>
      </c>
      <c r="C29" s="51"/>
      <c r="D29" s="51"/>
      <c r="E29" s="51"/>
      <c r="F29" s="51"/>
      <c r="G29" s="66"/>
      <c r="H29" s="51"/>
      <c r="I29" s="51"/>
      <c r="J29" s="51"/>
      <c r="K29" s="69"/>
      <c r="L29" s="73"/>
      <c r="M29" s="51"/>
      <c r="N29" s="51"/>
      <c r="O29" s="51"/>
      <c r="P29" s="51"/>
      <c r="Q29" s="101"/>
      <c r="R29" s="106">
        <v>801</v>
      </c>
      <c r="S29" s="51"/>
      <c r="T29" s="51"/>
      <c r="U29" s="51"/>
      <c r="V29" s="36">
        <f>R29</f>
        <v>801</v>
      </c>
    </row>
    <row r="30" spans="1:22" ht="18">
      <c r="A30" s="4">
        <v>23</v>
      </c>
      <c r="B30" s="3" t="s">
        <v>68</v>
      </c>
      <c r="C30" s="4"/>
      <c r="D30" s="106">
        <v>783</v>
      </c>
      <c r="E30" s="84"/>
      <c r="F30" s="4"/>
      <c r="G30" s="66"/>
      <c r="H30" s="4"/>
      <c r="I30" s="4"/>
      <c r="J30" s="4"/>
      <c r="K30" s="72"/>
      <c r="L30" s="73"/>
      <c r="M30" s="84"/>
      <c r="N30" s="4"/>
      <c r="O30" s="4"/>
      <c r="P30" s="4"/>
      <c r="Q30" s="101"/>
      <c r="R30" s="4"/>
      <c r="S30" s="4"/>
      <c r="T30" s="4"/>
      <c r="U30" s="4"/>
      <c r="V30" s="36">
        <f>D30</f>
        <v>783</v>
      </c>
    </row>
    <row r="31" spans="1:22" ht="18">
      <c r="A31" s="98">
        <v>24</v>
      </c>
      <c r="B31" s="85" t="s">
        <v>77</v>
      </c>
      <c r="C31" s="76"/>
      <c r="D31" s="76"/>
      <c r="E31" s="111">
        <v>776</v>
      </c>
      <c r="F31" s="76"/>
      <c r="G31" s="66"/>
      <c r="H31" s="79"/>
      <c r="I31" s="76"/>
      <c r="J31" s="76"/>
      <c r="K31" s="77"/>
      <c r="L31" s="73"/>
      <c r="M31" s="76"/>
      <c r="N31" s="76"/>
      <c r="O31" s="76"/>
      <c r="P31" s="76"/>
      <c r="Q31" s="100"/>
      <c r="R31" s="76"/>
      <c r="S31" s="76"/>
      <c r="T31" s="76"/>
      <c r="U31" s="76"/>
      <c r="V31" s="78">
        <f>E31</f>
        <v>776</v>
      </c>
    </row>
    <row r="32" spans="1:22" ht="18">
      <c r="A32" s="4">
        <v>25</v>
      </c>
      <c r="B32" s="81" t="s">
        <v>64</v>
      </c>
      <c r="C32" s="111">
        <v>774</v>
      </c>
      <c r="D32" s="76"/>
      <c r="E32" s="79"/>
      <c r="F32" s="76"/>
      <c r="G32" s="66"/>
      <c r="H32" s="76"/>
      <c r="I32" s="76"/>
      <c r="J32" s="76"/>
      <c r="K32" s="77"/>
      <c r="L32" s="73"/>
      <c r="M32" s="76"/>
      <c r="N32" s="114"/>
      <c r="O32" s="76"/>
      <c r="P32" s="79"/>
      <c r="Q32" s="116"/>
      <c r="R32" s="79"/>
      <c r="S32" s="79"/>
      <c r="T32" s="79"/>
      <c r="U32" s="79"/>
      <c r="V32" s="78">
        <f>C32</f>
        <v>774</v>
      </c>
    </row>
    <row r="33" spans="1:22" ht="18">
      <c r="A33" s="4">
        <v>26</v>
      </c>
      <c r="B33" s="81" t="s">
        <v>26</v>
      </c>
      <c r="C33" s="112"/>
      <c r="D33" s="111">
        <v>773</v>
      </c>
      <c r="E33" s="112"/>
      <c r="F33" s="112"/>
      <c r="G33" s="66"/>
      <c r="H33" s="112"/>
      <c r="I33" s="112"/>
      <c r="J33" s="112"/>
      <c r="K33" s="113"/>
      <c r="L33" s="73"/>
      <c r="M33" s="112"/>
      <c r="N33" s="112"/>
      <c r="O33" s="112"/>
      <c r="P33" s="115"/>
      <c r="Q33" s="116"/>
      <c r="R33" s="115"/>
      <c r="S33" s="115"/>
      <c r="T33" s="115"/>
      <c r="U33" s="115"/>
      <c r="V33" s="78">
        <f>D33</f>
        <v>773</v>
      </c>
    </row>
    <row r="34" spans="1:22" ht="18">
      <c r="A34" s="4">
        <v>27</v>
      </c>
      <c r="B34" s="81" t="s">
        <v>27</v>
      </c>
      <c r="C34" s="76"/>
      <c r="D34" s="111">
        <v>770</v>
      </c>
      <c r="E34" s="76"/>
      <c r="F34" s="76"/>
      <c r="G34" s="66"/>
      <c r="H34" s="76"/>
      <c r="I34" s="76"/>
      <c r="J34" s="76"/>
      <c r="K34" s="77"/>
      <c r="L34" s="73"/>
      <c r="M34" s="76"/>
      <c r="N34" s="76"/>
      <c r="O34" s="76"/>
      <c r="P34" s="76"/>
      <c r="Q34" s="100"/>
      <c r="R34" s="76"/>
      <c r="S34" s="76"/>
      <c r="T34" s="76"/>
      <c r="U34" s="76"/>
      <c r="V34" s="78">
        <f>D34</f>
        <v>770</v>
      </c>
    </row>
    <row r="35" spans="1:22" ht="18">
      <c r="A35" s="4">
        <v>28</v>
      </c>
      <c r="B35" s="85" t="s">
        <v>76</v>
      </c>
      <c r="C35" s="76"/>
      <c r="D35" s="76"/>
      <c r="E35" s="111">
        <v>765</v>
      </c>
      <c r="F35" s="76"/>
      <c r="G35" s="66"/>
      <c r="H35" s="76"/>
      <c r="I35" s="76"/>
      <c r="J35" s="76"/>
      <c r="K35" s="77"/>
      <c r="L35" s="73"/>
      <c r="M35" s="79"/>
      <c r="N35" s="76"/>
      <c r="O35" s="76"/>
      <c r="P35" s="76"/>
      <c r="Q35" s="100"/>
      <c r="R35" s="76"/>
      <c r="S35" s="76"/>
      <c r="T35" s="76"/>
      <c r="U35" s="76"/>
      <c r="V35" s="78">
        <f>E35</f>
        <v>765</v>
      </c>
    </row>
    <row r="36" spans="1:22" ht="18">
      <c r="A36" s="98">
        <v>29</v>
      </c>
      <c r="B36" s="81"/>
      <c r="C36" s="76"/>
      <c r="D36" s="76"/>
      <c r="E36" s="76"/>
      <c r="F36" s="76"/>
      <c r="G36" s="66"/>
      <c r="H36" s="76"/>
      <c r="I36" s="76"/>
      <c r="J36" s="79"/>
      <c r="K36" s="77"/>
      <c r="L36" s="73"/>
      <c r="M36" s="76"/>
      <c r="N36" s="76"/>
      <c r="O36" s="76"/>
      <c r="P36" s="76"/>
      <c r="Q36" s="100"/>
      <c r="R36" s="76"/>
      <c r="S36" s="76"/>
      <c r="T36" s="76"/>
      <c r="U36" s="76"/>
      <c r="V36" s="78">
        <f>J36</f>
        <v>0</v>
      </c>
    </row>
    <row r="37" spans="1:22" ht="18">
      <c r="A37" s="98">
        <v>30</v>
      </c>
      <c r="B37" s="85"/>
      <c r="C37" s="76"/>
      <c r="D37" s="76"/>
      <c r="E37" s="76"/>
      <c r="F37" s="76"/>
      <c r="G37" s="66"/>
      <c r="H37" s="76"/>
      <c r="I37" s="76"/>
      <c r="J37" s="76"/>
      <c r="K37" s="77"/>
      <c r="L37" s="73"/>
      <c r="M37" s="79"/>
      <c r="N37" s="76"/>
      <c r="O37" s="76"/>
      <c r="P37" s="76"/>
      <c r="Q37" s="100"/>
      <c r="R37" s="76"/>
      <c r="S37" s="76"/>
      <c r="T37" s="76"/>
      <c r="U37" s="76"/>
      <c r="V37" s="78">
        <f>P37</f>
        <v>0</v>
      </c>
    </row>
    <row r="38" spans="1:22" ht="18">
      <c r="A38" s="98">
        <v>31</v>
      </c>
      <c r="B38" s="81"/>
      <c r="C38" s="76"/>
      <c r="D38" s="76"/>
      <c r="E38" s="76"/>
      <c r="F38" s="76"/>
      <c r="G38" s="66"/>
      <c r="H38" s="76"/>
      <c r="I38" s="76"/>
      <c r="J38" s="76"/>
      <c r="K38" s="77"/>
      <c r="L38" s="73"/>
      <c r="M38" s="79"/>
      <c r="N38" s="76"/>
      <c r="O38" s="76"/>
      <c r="P38" s="76"/>
      <c r="Q38" s="100"/>
      <c r="R38" s="76"/>
      <c r="S38" s="76"/>
      <c r="T38" s="76"/>
      <c r="U38" s="76"/>
      <c r="V38" s="78">
        <f>M38</f>
        <v>0</v>
      </c>
    </row>
    <row r="39" spans="1:22" ht="18">
      <c r="A39" s="98">
        <v>32</v>
      </c>
      <c r="B39" s="81"/>
      <c r="C39" s="76"/>
      <c r="D39" s="76"/>
      <c r="E39" s="76"/>
      <c r="F39" s="76"/>
      <c r="G39" s="66"/>
      <c r="H39" s="76"/>
      <c r="I39" s="76"/>
      <c r="J39" s="76"/>
      <c r="K39" s="77"/>
      <c r="L39" s="73"/>
      <c r="M39" s="76"/>
      <c r="N39" s="76"/>
      <c r="O39" s="76"/>
      <c r="P39" s="76"/>
      <c r="Q39" s="100"/>
      <c r="R39" s="76"/>
      <c r="S39" s="76"/>
      <c r="T39" s="76"/>
      <c r="U39" s="76"/>
      <c r="V39" s="78">
        <f>C39</f>
        <v>0</v>
      </c>
    </row>
    <row r="40" spans="1:22" ht="18.75" thickBot="1">
      <c r="A40" s="97">
        <v>33</v>
      </c>
      <c r="B40" s="82"/>
      <c r="C40" s="62"/>
      <c r="D40" s="62"/>
      <c r="E40" s="62"/>
      <c r="F40" s="62"/>
      <c r="G40" s="67"/>
      <c r="H40" s="62"/>
      <c r="I40" s="62"/>
      <c r="J40" s="62"/>
      <c r="K40" s="70"/>
      <c r="L40" s="74"/>
      <c r="M40" s="62"/>
      <c r="N40" s="62"/>
      <c r="O40" s="62"/>
      <c r="P40" s="62"/>
      <c r="Q40" s="102"/>
      <c r="R40" s="62"/>
      <c r="S40" s="62"/>
      <c r="T40" s="62"/>
      <c r="U40" s="62"/>
      <c r="V40" s="63">
        <f>H40</f>
        <v>0</v>
      </c>
    </row>
  </sheetData>
  <sheetProtection/>
  <mergeCells count="4">
    <mergeCell ref="C5:F5"/>
    <mergeCell ref="H5:K5"/>
    <mergeCell ref="M5:P5"/>
    <mergeCell ref="R5:U5"/>
  </mergeCells>
  <printOptions/>
  <pageMargins left="0.19" right="0.17" top="0.4" bottom="0.63" header="0.49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B9" sqref="B9:J19"/>
    </sheetView>
  </sheetViews>
  <sheetFormatPr defaultColWidth="9.140625" defaultRowHeight="12.75"/>
  <cols>
    <col min="1" max="1" width="8.28125" style="14" customWidth="1"/>
    <col min="2" max="2" width="27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42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67</v>
      </c>
      <c r="C9" s="25">
        <v>179</v>
      </c>
      <c r="D9" s="24">
        <v>200</v>
      </c>
      <c r="E9" s="25">
        <v>188</v>
      </c>
      <c r="F9" s="24">
        <v>183</v>
      </c>
      <c r="G9" s="26">
        <f aca="true" t="shared" si="0" ref="G9:G22">F9+C9+D9+E9</f>
        <v>750</v>
      </c>
      <c r="H9" s="24">
        <v>92</v>
      </c>
      <c r="I9" s="27">
        <f aca="true" t="shared" si="1" ref="I9:I22">G9/4</f>
        <v>187.5</v>
      </c>
      <c r="J9" s="26">
        <f aca="true" t="shared" si="2" ref="J9:J22">G9+H9</f>
        <v>842</v>
      </c>
      <c r="K9" s="14"/>
      <c r="L9" s="14"/>
    </row>
    <row r="10" spans="1:12" ht="18">
      <c r="A10" s="23">
        <v>2</v>
      </c>
      <c r="B10" s="3" t="s">
        <v>62</v>
      </c>
      <c r="C10" s="25">
        <v>210</v>
      </c>
      <c r="D10" s="24">
        <v>163</v>
      </c>
      <c r="E10" s="25">
        <v>168</v>
      </c>
      <c r="F10" s="24">
        <v>144</v>
      </c>
      <c r="G10" s="26">
        <f t="shared" si="0"/>
        <v>685</v>
      </c>
      <c r="H10" s="24">
        <v>140</v>
      </c>
      <c r="I10" s="27">
        <f t="shared" si="1"/>
        <v>171.25</v>
      </c>
      <c r="J10" s="26">
        <f t="shared" si="2"/>
        <v>825</v>
      </c>
      <c r="K10" s="14"/>
      <c r="L10" s="14"/>
    </row>
    <row r="11" spans="1:12" ht="18">
      <c r="A11" s="23">
        <v>3</v>
      </c>
      <c r="B11" s="3" t="s">
        <v>30</v>
      </c>
      <c r="C11" s="25">
        <v>176</v>
      </c>
      <c r="D11" s="24">
        <v>162</v>
      </c>
      <c r="E11" s="25">
        <v>145</v>
      </c>
      <c r="F11" s="24">
        <v>181</v>
      </c>
      <c r="G11" s="26">
        <f t="shared" si="0"/>
        <v>664</v>
      </c>
      <c r="H11" s="24">
        <v>124</v>
      </c>
      <c r="I11" s="27">
        <f t="shared" si="1"/>
        <v>166</v>
      </c>
      <c r="J11" s="26">
        <f t="shared" si="2"/>
        <v>788</v>
      </c>
      <c r="K11" s="14"/>
      <c r="L11" s="14"/>
    </row>
    <row r="12" spans="1:12" ht="18">
      <c r="A12" s="23">
        <v>4</v>
      </c>
      <c r="B12" s="3" t="s">
        <v>66</v>
      </c>
      <c r="C12" s="25">
        <v>152</v>
      </c>
      <c r="D12" s="24">
        <v>170</v>
      </c>
      <c r="E12" s="25">
        <v>162</v>
      </c>
      <c r="F12" s="24">
        <v>159</v>
      </c>
      <c r="G12" s="26">
        <f t="shared" si="0"/>
        <v>643</v>
      </c>
      <c r="H12" s="24">
        <v>140</v>
      </c>
      <c r="I12" s="27">
        <f t="shared" si="1"/>
        <v>160.75</v>
      </c>
      <c r="J12" s="26">
        <f t="shared" si="2"/>
        <v>783</v>
      </c>
      <c r="K12" s="14"/>
      <c r="L12" s="14"/>
    </row>
    <row r="13" spans="1:12" ht="18">
      <c r="A13" s="23">
        <v>5</v>
      </c>
      <c r="B13" s="3" t="s">
        <v>32</v>
      </c>
      <c r="C13" s="25">
        <v>214</v>
      </c>
      <c r="D13" s="24">
        <v>138</v>
      </c>
      <c r="E13" s="25">
        <v>168</v>
      </c>
      <c r="F13" s="24">
        <v>120</v>
      </c>
      <c r="G13" s="26">
        <f t="shared" si="0"/>
        <v>640</v>
      </c>
      <c r="H13" s="24">
        <v>140</v>
      </c>
      <c r="I13" s="27">
        <f t="shared" si="1"/>
        <v>160</v>
      </c>
      <c r="J13" s="26">
        <f t="shared" si="2"/>
        <v>780</v>
      </c>
      <c r="K13" s="14"/>
      <c r="L13" s="14"/>
    </row>
    <row r="14" spans="1:12" ht="18">
      <c r="A14" s="23">
        <v>6</v>
      </c>
      <c r="B14" s="3" t="s">
        <v>26</v>
      </c>
      <c r="C14" s="25">
        <v>157</v>
      </c>
      <c r="D14" s="24">
        <v>143</v>
      </c>
      <c r="E14" s="25">
        <v>149</v>
      </c>
      <c r="F14" s="24">
        <v>184</v>
      </c>
      <c r="G14" s="26">
        <f t="shared" si="0"/>
        <v>633</v>
      </c>
      <c r="H14" s="24">
        <v>140</v>
      </c>
      <c r="I14" s="27">
        <f t="shared" si="1"/>
        <v>158.25</v>
      </c>
      <c r="J14" s="26">
        <f t="shared" si="2"/>
        <v>773</v>
      </c>
      <c r="K14" s="14"/>
      <c r="L14" s="14"/>
    </row>
    <row r="15" spans="1:12" ht="18">
      <c r="A15" s="23">
        <v>7</v>
      </c>
      <c r="B15" s="3" t="s">
        <v>33</v>
      </c>
      <c r="C15" s="25">
        <v>170</v>
      </c>
      <c r="D15" s="24">
        <v>156</v>
      </c>
      <c r="E15" s="25">
        <v>155</v>
      </c>
      <c r="F15" s="24">
        <v>171</v>
      </c>
      <c r="G15" s="26">
        <f t="shared" si="0"/>
        <v>652</v>
      </c>
      <c r="H15" s="24">
        <v>120</v>
      </c>
      <c r="I15" s="27">
        <f t="shared" si="1"/>
        <v>163</v>
      </c>
      <c r="J15" s="26">
        <f t="shared" si="2"/>
        <v>772</v>
      </c>
      <c r="K15" s="14"/>
      <c r="L15" s="14"/>
    </row>
    <row r="16" spans="1:12" ht="18">
      <c r="A16" s="52">
        <v>8</v>
      </c>
      <c r="B16" s="49" t="s">
        <v>27</v>
      </c>
      <c r="C16" s="50">
        <v>177</v>
      </c>
      <c r="D16" s="35">
        <v>159</v>
      </c>
      <c r="E16" s="50">
        <v>196</v>
      </c>
      <c r="F16" s="35">
        <v>142</v>
      </c>
      <c r="G16" s="53">
        <f t="shared" si="0"/>
        <v>674</v>
      </c>
      <c r="H16" s="24">
        <v>96</v>
      </c>
      <c r="I16" s="54">
        <f t="shared" si="1"/>
        <v>168.5</v>
      </c>
      <c r="J16" s="53">
        <f t="shared" si="2"/>
        <v>770</v>
      </c>
      <c r="K16" s="14"/>
      <c r="L16" s="14"/>
    </row>
    <row r="17" spans="1:12" ht="18">
      <c r="A17" s="52">
        <v>9</v>
      </c>
      <c r="B17" s="49" t="s">
        <v>36</v>
      </c>
      <c r="C17" s="50">
        <v>149</v>
      </c>
      <c r="D17" s="35">
        <v>160</v>
      </c>
      <c r="E17" s="50">
        <v>148</v>
      </c>
      <c r="F17" s="35">
        <v>163</v>
      </c>
      <c r="G17" s="53">
        <f t="shared" si="0"/>
        <v>620</v>
      </c>
      <c r="H17" s="24">
        <v>136</v>
      </c>
      <c r="I17" s="54">
        <f t="shared" si="1"/>
        <v>155</v>
      </c>
      <c r="J17" s="53">
        <f t="shared" si="2"/>
        <v>756</v>
      </c>
      <c r="K17" s="14"/>
      <c r="L17" s="14"/>
    </row>
    <row r="18" spans="1:12" ht="18">
      <c r="A18" s="23">
        <v>10</v>
      </c>
      <c r="B18" s="3" t="s">
        <v>65</v>
      </c>
      <c r="C18" s="25">
        <v>181</v>
      </c>
      <c r="D18" s="24">
        <v>158</v>
      </c>
      <c r="E18" s="25">
        <v>141</v>
      </c>
      <c r="F18" s="24">
        <v>137</v>
      </c>
      <c r="G18" s="26">
        <f t="shared" si="0"/>
        <v>617</v>
      </c>
      <c r="H18" s="24">
        <v>116</v>
      </c>
      <c r="I18" s="27">
        <f t="shared" si="1"/>
        <v>154.25</v>
      </c>
      <c r="J18" s="26">
        <f t="shared" si="2"/>
        <v>733</v>
      </c>
      <c r="K18" s="14"/>
      <c r="L18" s="14"/>
    </row>
    <row r="19" spans="1:12" ht="18">
      <c r="A19" s="28">
        <v>11</v>
      </c>
      <c r="B19" s="7" t="s">
        <v>35</v>
      </c>
      <c r="C19" s="29">
        <v>135</v>
      </c>
      <c r="D19" s="30">
        <v>130</v>
      </c>
      <c r="E19" s="29">
        <v>181</v>
      </c>
      <c r="F19" s="30">
        <v>127</v>
      </c>
      <c r="G19" s="32">
        <f t="shared" si="0"/>
        <v>573</v>
      </c>
      <c r="H19" s="24">
        <v>72</v>
      </c>
      <c r="I19" s="31">
        <f t="shared" si="1"/>
        <v>143.25</v>
      </c>
      <c r="J19" s="32">
        <f t="shared" si="2"/>
        <v>645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.75" thickBot="1">
      <c r="A22" s="48">
        <v>14</v>
      </c>
      <c r="B22" s="37"/>
      <c r="C22" s="44"/>
      <c r="D22" s="45"/>
      <c r="E22" s="44"/>
      <c r="F22" s="45"/>
      <c r="G22" s="46">
        <f t="shared" si="0"/>
        <v>0</v>
      </c>
      <c r="H22" s="24"/>
      <c r="I22" s="47">
        <f t="shared" si="1"/>
        <v>0</v>
      </c>
      <c r="J22" s="46">
        <f t="shared" si="2"/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37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62</v>
      </c>
      <c r="C9" s="25">
        <v>170</v>
      </c>
      <c r="D9" s="24">
        <v>163</v>
      </c>
      <c r="E9" s="25">
        <v>219</v>
      </c>
      <c r="F9" s="24">
        <v>162</v>
      </c>
      <c r="G9" s="26">
        <f>F9+C9+D9+E9</f>
        <v>714</v>
      </c>
      <c r="H9" s="24">
        <v>140</v>
      </c>
      <c r="I9" s="27">
        <f>G9/4</f>
        <v>178.5</v>
      </c>
      <c r="J9" s="26">
        <f>G9+H9</f>
        <v>854</v>
      </c>
      <c r="K9" s="14"/>
      <c r="L9" s="14"/>
    </row>
    <row r="10" spans="1:12" ht="18">
      <c r="A10" s="23">
        <v>2</v>
      </c>
      <c r="B10" s="3" t="s">
        <v>63</v>
      </c>
      <c r="C10" s="25">
        <v>213</v>
      </c>
      <c r="D10" s="24">
        <v>158</v>
      </c>
      <c r="E10" s="25">
        <v>179</v>
      </c>
      <c r="F10" s="24">
        <v>115</v>
      </c>
      <c r="G10" s="26">
        <f>F10+C10+D10+E10</f>
        <v>665</v>
      </c>
      <c r="H10" s="24">
        <v>140</v>
      </c>
      <c r="I10" s="27">
        <f>G10/4</f>
        <v>166.25</v>
      </c>
      <c r="J10" s="26">
        <f>G10+H10</f>
        <v>805</v>
      </c>
      <c r="K10" s="14"/>
      <c r="L10" s="14"/>
    </row>
    <row r="11" spans="1:12" ht="18">
      <c r="A11" s="23">
        <v>3</v>
      </c>
      <c r="B11" s="3" t="s">
        <v>28</v>
      </c>
      <c r="C11" s="25">
        <v>149</v>
      </c>
      <c r="D11" s="24">
        <v>169</v>
      </c>
      <c r="E11" s="25">
        <v>139</v>
      </c>
      <c r="F11" s="24">
        <v>168</v>
      </c>
      <c r="G11" s="26">
        <f>F11+C11+D11+E11</f>
        <v>625</v>
      </c>
      <c r="H11" s="24">
        <v>120</v>
      </c>
      <c r="I11" s="27">
        <f>G11/4</f>
        <v>156.25</v>
      </c>
      <c r="J11" s="26">
        <f>G11+H11</f>
        <v>745</v>
      </c>
      <c r="K11" s="14"/>
      <c r="L11" s="14"/>
    </row>
    <row r="12" spans="1:12" ht="18">
      <c r="A12" s="23">
        <v>4</v>
      </c>
      <c r="B12" s="3"/>
      <c r="C12" s="25"/>
      <c r="D12" s="24"/>
      <c r="E12" s="25"/>
      <c r="F12" s="24"/>
      <c r="G12" s="26">
        <f aca="true" t="shared" si="0" ref="G12:G24">F12+C12+D12+E12</f>
        <v>0</v>
      </c>
      <c r="H12" s="24"/>
      <c r="I12" s="27">
        <f aca="true" t="shared" si="1" ref="I12:I24">G12/4</f>
        <v>0</v>
      </c>
      <c r="J12" s="26">
        <f aca="true" t="shared" si="2" ref="J12:J24">G12+H12</f>
        <v>0</v>
      </c>
      <c r="K12" s="14"/>
      <c r="L12" s="14"/>
    </row>
    <row r="13" spans="1:12" ht="18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">
      <c r="A22" s="28">
        <v>14</v>
      </c>
      <c r="B22" s="7"/>
      <c r="C22" s="29"/>
      <c r="D22" s="30"/>
      <c r="E22" s="29"/>
      <c r="F22" s="30"/>
      <c r="G22" s="32">
        <f t="shared" si="0"/>
        <v>0</v>
      </c>
      <c r="H22" s="24"/>
      <c r="I22" s="31">
        <f t="shared" si="1"/>
        <v>0</v>
      </c>
      <c r="J22" s="32">
        <f t="shared" si="2"/>
        <v>0</v>
      </c>
    </row>
    <row r="23" spans="1:10" ht="18">
      <c r="A23" s="28">
        <v>15</v>
      </c>
      <c r="B23" s="7"/>
      <c r="C23" s="29"/>
      <c r="D23" s="30"/>
      <c r="E23" s="29"/>
      <c r="F23" s="30"/>
      <c r="G23" s="32">
        <f t="shared" si="0"/>
        <v>0</v>
      </c>
      <c r="H23" s="24"/>
      <c r="I23" s="31">
        <f t="shared" si="1"/>
        <v>0</v>
      </c>
      <c r="J23" s="32">
        <f t="shared" si="2"/>
        <v>0</v>
      </c>
    </row>
    <row r="24" spans="1:10" ht="18.75" thickBot="1">
      <c r="A24" s="48">
        <v>16</v>
      </c>
      <c r="B24" s="37"/>
      <c r="C24" s="44"/>
      <c r="D24" s="45"/>
      <c r="E24" s="44"/>
      <c r="F24" s="45"/>
      <c r="G24" s="46">
        <f t="shared" si="0"/>
        <v>0</v>
      </c>
      <c r="H24" s="24"/>
      <c r="I24" s="47">
        <f t="shared" si="1"/>
        <v>0</v>
      </c>
      <c r="J24" s="4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38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70</v>
      </c>
      <c r="C9" s="25">
        <v>236</v>
      </c>
      <c r="D9" s="24">
        <v>180</v>
      </c>
      <c r="E9" s="25">
        <v>190</v>
      </c>
      <c r="F9" s="24">
        <v>234</v>
      </c>
      <c r="G9" s="26">
        <f aca="true" t="shared" si="0" ref="G9:G14">F9+C9+D9+E9</f>
        <v>840</v>
      </c>
      <c r="H9" s="24">
        <v>8</v>
      </c>
      <c r="I9" s="27">
        <f aca="true" t="shared" si="1" ref="I9:I14">G9/4</f>
        <v>210</v>
      </c>
      <c r="J9" s="26">
        <f aca="true" t="shared" si="2" ref="J9:J14">G9+H9</f>
        <v>848</v>
      </c>
      <c r="K9" s="14"/>
      <c r="L9" s="14"/>
    </row>
    <row r="10" spans="1:12" ht="18">
      <c r="A10" s="23">
        <v>2</v>
      </c>
      <c r="B10" s="3" t="s">
        <v>65</v>
      </c>
      <c r="C10" s="25">
        <v>208</v>
      </c>
      <c r="D10" s="24">
        <v>161</v>
      </c>
      <c r="E10" s="25">
        <v>132</v>
      </c>
      <c r="F10" s="24">
        <v>147</v>
      </c>
      <c r="G10" s="26">
        <f t="shared" si="0"/>
        <v>648</v>
      </c>
      <c r="H10" s="24">
        <v>116</v>
      </c>
      <c r="I10" s="27">
        <f t="shared" si="1"/>
        <v>162</v>
      </c>
      <c r="J10" s="26">
        <f t="shared" si="2"/>
        <v>764</v>
      </c>
      <c r="K10" s="14"/>
      <c r="L10" s="14"/>
    </row>
    <row r="11" spans="1:12" ht="18">
      <c r="A11" s="23">
        <v>3</v>
      </c>
      <c r="B11" s="3" t="s">
        <v>63</v>
      </c>
      <c r="C11" s="25">
        <v>162</v>
      </c>
      <c r="D11" s="24">
        <v>155</v>
      </c>
      <c r="E11" s="25">
        <v>143</v>
      </c>
      <c r="F11" s="24">
        <v>151</v>
      </c>
      <c r="G11" s="26">
        <f t="shared" si="0"/>
        <v>611</v>
      </c>
      <c r="H11" s="24">
        <v>140</v>
      </c>
      <c r="I11" s="27">
        <f t="shared" si="1"/>
        <v>152.75</v>
      </c>
      <c r="J11" s="26">
        <f t="shared" si="2"/>
        <v>751</v>
      </c>
      <c r="K11" s="14"/>
      <c r="L11" s="14"/>
    </row>
    <row r="12" spans="1:12" ht="18">
      <c r="A12" s="23">
        <v>4</v>
      </c>
      <c r="B12" s="3" t="s">
        <v>28</v>
      </c>
      <c r="C12" s="25">
        <v>194</v>
      </c>
      <c r="D12" s="24">
        <v>124</v>
      </c>
      <c r="E12" s="25">
        <v>148</v>
      </c>
      <c r="F12" s="24">
        <v>155</v>
      </c>
      <c r="G12" s="26">
        <f t="shared" si="0"/>
        <v>621</v>
      </c>
      <c r="H12" s="24">
        <v>120</v>
      </c>
      <c r="I12" s="27">
        <f t="shared" si="1"/>
        <v>155.25</v>
      </c>
      <c r="J12" s="26">
        <f t="shared" si="2"/>
        <v>741</v>
      </c>
      <c r="K12" s="14"/>
      <c r="L12" s="14"/>
    </row>
    <row r="13" spans="1:12" ht="18">
      <c r="A13" s="23">
        <v>5</v>
      </c>
      <c r="B13" s="3" t="s">
        <v>67</v>
      </c>
      <c r="C13" s="25">
        <v>162</v>
      </c>
      <c r="D13" s="24">
        <v>190</v>
      </c>
      <c r="E13" s="25">
        <v>156</v>
      </c>
      <c r="F13" s="24">
        <v>138</v>
      </c>
      <c r="G13" s="26">
        <f t="shared" si="0"/>
        <v>646</v>
      </c>
      <c r="H13" s="24">
        <v>92</v>
      </c>
      <c r="I13" s="27">
        <f t="shared" si="1"/>
        <v>161.5</v>
      </c>
      <c r="J13" s="26">
        <f t="shared" si="2"/>
        <v>738</v>
      </c>
      <c r="K13" s="14"/>
      <c r="L13" s="14"/>
    </row>
    <row r="14" spans="1:12" ht="18">
      <c r="A14" s="23">
        <v>6</v>
      </c>
      <c r="B14" s="3" t="s">
        <v>69</v>
      </c>
      <c r="C14" s="25">
        <v>138</v>
      </c>
      <c r="D14" s="24">
        <v>148</v>
      </c>
      <c r="E14" s="25">
        <v>147</v>
      </c>
      <c r="F14" s="24">
        <v>103</v>
      </c>
      <c r="G14" s="26">
        <f t="shared" si="0"/>
        <v>536</v>
      </c>
      <c r="H14" s="24">
        <v>140</v>
      </c>
      <c r="I14" s="27">
        <f t="shared" si="1"/>
        <v>134</v>
      </c>
      <c r="J14" s="26">
        <f t="shared" si="2"/>
        <v>676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aca="true" t="shared" si="3" ref="G15:G20">F15+C15+D15+E15</f>
        <v>0</v>
      </c>
      <c r="H15" s="24"/>
      <c r="I15" s="27">
        <f aca="true" t="shared" si="4" ref="I15:I20">G15/4</f>
        <v>0</v>
      </c>
      <c r="J15" s="26">
        <f aca="true" t="shared" si="5" ref="J15:J20">G15+H15</f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3"/>
        <v>0</v>
      </c>
      <c r="H16" s="24"/>
      <c r="I16" s="54">
        <f t="shared" si="4"/>
        <v>0</v>
      </c>
      <c r="J16" s="53">
        <f t="shared" si="5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3"/>
        <v>0</v>
      </c>
      <c r="H17" s="24"/>
      <c r="I17" s="54">
        <f t="shared" si="4"/>
        <v>0</v>
      </c>
      <c r="J17" s="53">
        <f t="shared" si="5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3"/>
        <v>0</v>
      </c>
      <c r="H18" s="24"/>
      <c r="I18" s="27">
        <f t="shared" si="4"/>
        <v>0</v>
      </c>
      <c r="J18" s="26">
        <f t="shared" si="5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3"/>
        <v>0</v>
      </c>
      <c r="H19" s="24"/>
      <c r="I19" s="31">
        <f t="shared" si="4"/>
        <v>0</v>
      </c>
      <c r="J19" s="32">
        <f t="shared" si="5"/>
        <v>0</v>
      </c>
      <c r="K19" s="14"/>
      <c r="L19" s="14"/>
    </row>
    <row r="20" spans="1:12" ht="18.75" thickBot="1">
      <c r="A20" s="48">
        <v>12</v>
      </c>
      <c r="B20" s="37"/>
      <c r="C20" s="44"/>
      <c r="D20" s="45"/>
      <c r="E20" s="44"/>
      <c r="F20" s="45"/>
      <c r="G20" s="46">
        <f t="shared" si="3"/>
        <v>0</v>
      </c>
      <c r="H20" s="57"/>
      <c r="I20" s="47">
        <f t="shared" si="4"/>
        <v>0</v>
      </c>
      <c r="J20" s="46">
        <f t="shared" si="5"/>
        <v>0</v>
      </c>
      <c r="K20" s="14"/>
      <c r="L20" s="1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45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35</v>
      </c>
      <c r="C9" s="25">
        <v>172</v>
      </c>
      <c r="D9" s="24">
        <v>171</v>
      </c>
      <c r="E9" s="25">
        <v>198</v>
      </c>
      <c r="F9" s="24">
        <v>216</v>
      </c>
      <c r="G9" s="26">
        <f aca="true" t="shared" si="0" ref="G9:G21">F9+C9+D9+E9</f>
        <v>757</v>
      </c>
      <c r="H9" s="24">
        <v>72</v>
      </c>
      <c r="I9" s="27">
        <f aca="true" t="shared" si="1" ref="I9:I21">G9/4</f>
        <v>189.25</v>
      </c>
      <c r="J9" s="26">
        <f aca="true" t="shared" si="2" ref="J9:J21">G9+H9</f>
        <v>829</v>
      </c>
      <c r="K9" s="14"/>
      <c r="L9" s="14"/>
    </row>
    <row r="10" spans="1:12" ht="18">
      <c r="A10" s="23">
        <v>2</v>
      </c>
      <c r="B10" s="3" t="s">
        <v>36</v>
      </c>
      <c r="C10" s="25">
        <v>169</v>
      </c>
      <c r="D10" s="24">
        <v>144</v>
      </c>
      <c r="E10" s="25">
        <v>170</v>
      </c>
      <c r="F10" s="24">
        <v>157</v>
      </c>
      <c r="G10" s="26">
        <f t="shared" si="0"/>
        <v>640</v>
      </c>
      <c r="H10" s="24">
        <v>136</v>
      </c>
      <c r="I10" s="27">
        <f t="shared" si="1"/>
        <v>160</v>
      </c>
      <c r="J10" s="26">
        <f t="shared" si="2"/>
        <v>776</v>
      </c>
      <c r="K10" s="14"/>
      <c r="L10" s="14"/>
    </row>
    <row r="11" spans="1:12" ht="18">
      <c r="A11" s="23">
        <v>3</v>
      </c>
      <c r="B11" s="3" t="s">
        <v>71</v>
      </c>
      <c r="C11" s="25">
        <v>204</v>
      </c>
      <c r="D11" s="24">
        <v>226</v>
      </c>
      <c r="E11" s="25">
        <v>188</v>
      </c>
      <c r="F11" s="24">
        <v>187</v>
      </c>
      <c r="G11" s="26">
        <f t="shared" si="0"/>
        <v>805</v>
      </c>
      <c r="H11" s="24">
        <v>40</v>
      </c>
      <c r="I11" s="27">
        <f t="shared" si="1"/>
        <v>201.25</v>
      </c>
      <c r="J11" s="26">
        <f t="shared" si="2"/>
        <v>845</v>
      </c>
      <c r="K11" s="14"/>
      <c r="L11" s="14"/>
    </row>
    <row r="12" spans="1:12" ht="18">
      <c r="A12" s="23">
        <v>4</v>
      </c>
      <c r="B12" s="3" t="s">
        <v>72</v>
      </c>
      <c r="C12" s="25">
        <v>204</v>
      </c>
      <c r="D12" s="24">
        <v>205</v>
      </c>
      <c r="E12" s="25">
        <v>163</v>
      </c>
      <c r="F12" s="24">
        <v>223</v>
      </c>
      <c r="G12" s="26">
        <f t="shared" si="0"/>
        <v>795</v>
      </c>
      <c r="H12" s="24">
        <v>124</v>
      </c>
      <c r="I12" s="27">
        <f t="shared" si="1"/>
        <v>198.75</v>
      </c>
      <c r="J12" s="26">
        <f t="shared" si="2"/>
        <v>919</v>
      </c>
      <c r="K12" s="14"/>
      <c r="L12" s="14"/>
    </row>
    <row r="13" spans="1:12" ht="18">
      <c r="A13" s="23">
        <v>5</v>
      </c>
      <c r="B13" s="3" t="s">
        <v>25</v>
      </c>
      <c r="C13" s="25">
        <v>149</v>
      </c>
      <c r="D13" s="24">
        <v>181</v>
      </c>
      <c r="E13" s="25">
        <v>189</v>
      </c>
      <c r="F13" s="24">
        <v>161</v>
      </c>
      <c r="G13" s="26">
        <f t="shared" si="0"/>
        <v>680</v>
      </c>
      <c r="H13" s="24">
        <v>140</v>
      </c>
      <c r="I13" s="27">
        <f t="shared" si="1"/>
        <v>170</v>
      </c>
      <c r="J13" s="26">
        <f t="shared" si="2"/>
        <v>820</v>
      </c>
      <c r="K13" s="14"/>
      <c r="L13" s="14"/>
    </row>
    <row r="14" spans="1:12" ht="18">
      <c r="A14" s="23">
        <v>6</v>
      </c>
      <c r="B14" s="3" t="s">
        <v>24</v>
      </c>
      <c r="C14" s="25">
        <v>136</v>
      </c>
      <c r="D14" s="24">
        <v>166</v>
      </c>
      <c r="E14" s="25">
        <v>168</v>
      </c>
      <c r="F14" s="24">
        <v>189</v>
      </c>
      <c r="G14" s="26">
        <f t="shared" si="0"/>
        <v>659</v>
      </c>
      <c r="H14" s="24">
        <v>140</v>
      </c>
      <c r="I14" s="27">
        <f t="shared" si="1"/>
        <v>164.75</v>
      </c>
      <c r="J14" s="26">
        <f t="shared" si="2"/>
        <v>799</v>
      </c>
      <c r="K14" s="14"/>
      <c r="L14" s="14"/>
    </row>
    <row r="15" spans="1:12" ht="18">
      <c r="A15" s="23">
        <v>7</v>
      </c>
      <c r="B15" s="3" t="s">
        <v>62</v>
      </c>
      <c r="C15" s="25">
        <v>194</v>
      </c>
      <c r="D15" s="24">
        <v>149</v>
      </c>
      <c r="E15" s="25">
        <v>155</v>
      </c>
      <c r="F15" s="24">
        <v>229</v>
      </c>
      <c r="G15" s="26">
        <f t="shared" si="0"/>
        <v>727</v>
      </c>
      <c r="H15" s="24">
        <v>140</v>
      </c>
      <c r="I15" s="27">
        <f t="shared" si="1"/>
        <v>181.75</v>
      </c>
      <c r="J15" s="26">
        <f t="shared" si="2"/>
        <v>867</v>
      </c>
      <c r="K15" s="14"/>
      <c r="L15" s="14"/>
    </row>
    <row r="16" spans="1:12" ht="18">
      <c r="A16" s="52">
        <v>8</v>
      </c>
      <c r="B16" s="49" t="s">
        <v>61</v>
      </c>
      <c r="C16" s="50">
        <v>139</v>
      </c>
      <c r="D16" s="35">
        <v>172</v>
      </c>
      <c r="E16" s="50">
        <v>172</v>
      </c>
      <c r="F16" s="35">
        <v>174</v>
      </c>
      <c r="G16" s="53">
        <f t="shared" si="0"/>
        <v>657</v>
      </c>
      <c r="H16" s="24">
        <v>112</v>
      </c>
      <c r="I16" s="54">
        <f t="shared" si="1"/>
        <v>164.25</v>
      </c>
      <c r="J16" s="53">
        <f t="shared" si="2"/>
        <v>769</v>
      </c>
      <c r="K16" s="14"/>
      <c r="L16" s="14"/>
    </row>
    <row r="17" spans="1:12" ht="18">
      <c r="A17" s="52">
        <v>9</v>
      </c>
      <c r="B17" s="49" t="s">
        <v>73</v>
      </c>
      <c r="C17" s="50">
        <v>136</v>
      </c>
      <c r="D17" s="35">
        <v>134</v>
      </c>
      <c r="E17" s="50">
        <v>144</v>
      </c>
      <c r="F17" s="35">
        <v>158</v>
      </c>
      <c r="G17" s="53">
        <f t="shared" si="0"/>
        <v>572</v>
      </c>
      <c r="H17" s="24">
        <v>140</v>
      </c>
      <c r="I17" s="54">
        <f t="shared" si="1"/>
        <v>143</v>
      </c>
      <c r="J17" s="53">
        <f t="shared" si="2"/>
        <v>712</v>
      </c>
      <c r="K17" s="14"/>
      <c r="L17" s="14"/>
    </row>
    <row r="18" spans="1:12" ht="18">
      <c r="A18" s="23">
        <v>10</v>
      </c>
      <c r="B18" s="3" t="s">
        <v>29</v>
      </c>
      <c r="C18" s="25">
        <v>145</v>
      </c>
      <c r="D18" s="24">
        <v>168</v>
      </c>
      <c r="E18" s="25">
        <v>155</v>
      </c>
      <c r="F18" s="24">
        <v>164</v>
      </c>
      <c r="G18" s="26">
        <f t="shared" si="0"/>
        <v>632</v>
      </c>
      <c r="H18" s="24">
        <v>140</v>
      </c>
      <c r="I18" s="27">
        <f t="shared" si="1"/>
        <v>158</v>
      </c>
      <c r="J18" s="26">
        <f t="shared" si="2"/>
        <v>772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.75" thickBot="1">
      <c r="A22" s="48">
        <v>14</v>
      </c>
      <c r="B22" s="37"/>
      <c r="C22" s="44"/>
      <c r="D22" s="45"/>
      <c r="E22" s="44"/>
      <c r="F22" s="45"/>
      <c r="G22" s="46"/>
      <c r="H22" s="57"/>
      <c r="I22" s="47"/>
      <c r="J22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2">
      <selection activeCell="B11" sqref="B11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46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59" t="s">
        <v>67</v>
      </c>
      <c r="C9" s="25">
        <v>221</v>
      </c>
      <c r="D9" s="24">
        <v>186</v>
      </c>
      <c r="E9" s="25">
        <v>184</v>
      </c>
      <c r="F9" s="24">
        <v>162</v>
      </c>
      <c r="G9" s="26">
        <f aca="true" t="shared" si="0" ref="G9:G25">F9+C9+D9+E9</f>
        <v>753</v>
      </c>
      <c r="H9" s="24">
        <v>92</v>
      </c>
      <c r="I9" s="27">
        <f aca="true" t="shared" si="1" ref="I9:I25">G9/4</f>
        <v>188.25</v>
      </c>
      <c r="J9" s="26">
        <f aca="true" t="shared" si="2" ref="J9:J25">G9+H9</f>
        <v>845</v>
      </c>
      <c r="K9" s="14"/>
      <c r="L9" s="14"/>
    </row>
    <row r="10" spans="1:12" ht="18">
      <c r="A10" s="23">
        <v>2</v>
      </c>
      <c r="B10" s="59" t="s">
        <v>74</v>
      </c>
      <c r="C10" s="25">
        <v>236</v>
      </c>
      <c r="D10" s="24">
        <v>190</v>
      </c>
      <c r="E10" s="25">
        <v>264</v>
      </c>
      <c r="F10" s="24">
        <v>210</v>
      </c>
      <c r="G10" s="26">
        <f t="shared" si="0"/>
        <v>900</v>
      </c>
      <c r="H10" s="24">
        <v>80</v>
      </c>
      <c r="I10" s="27">
        <f t="shared" si="1"/>
        <v>225</v>
      </c>
      <c r="J10" s="26">
        <f t="shared" si="2"/>
        <v>980</v>
      </c>
      <c r="K10" s="14"/>
      <c r="L10" s="14"/>
    </row>
    <row r="11" spans="1:12" ht="18">
      <c r="A11" s="23">
        <v>3</v>
      </c>
      <c r="B11" s="59" t="s">
        <v>63</v>
      </c>
      <c r="C11" s="25">
        <v>171</v>
      </c>
      <c r="D11" s="24">
        <v>138</v>
      </c>
      <c r="E11" s="25">
        <v>138</v>
      </c>
      <c r="F11" s="24">
        <v>138</v>
      </c>
      <c r="G11" s="26">
        <f t="shared" si="0"/>
        <v>585</v>
      </c>
      <c r="H11" s="24">
        <v>140</v>
      </c>
      <c r="I11" s="27">
        <f t="shared" si="1"/>
        <v>146.25</v>
      </c>
      <c r="J11" s="26">
        <f t="shared" si="2"/>
        <v>725</v>
      </c>
      <c r="K11" s="14"/>
      <c r="L11" s="14"/>
    </row>
    <row r="12" spans="1:12" ht="18">
      <c r="A12" s="23">
        <v>4</v>
      </c>
      <c r="B12" s="59" t="s">
        <v>73</v>
      </c>
      <c r="C12" s="25">
        <v>138</v>
      </c>
      <c r="D12" s="24">
        <v>134</v>
      </c>
      <c r="E12" s="25">
        <v>145</v>
      </c>
      <c r="F12" s="24">
        <v>95</v>
      </c>
      <c r="G12" s="26">
        <f t="shared" si="0"/>
        <v>512</v>
      </c>
      <c r="H12" s="24">
        <v>140</v>
      </c>
      <c r="I12" s="27">
        <f t="shared" si="1"/>
        <v>128</v>
      </c>
      <c r="J12" s="26">
        <f t="shared" si="2"/>
        <v>652</v>
      </c>
      <c r="K12" s="14"/>
      <c r="L12" s="14"/>
    </row>
    <row r="13" spans="1:12" ht="18">
      <c r="A13" s="23">
        <v>5</v>
      </c>
      <c r="B13" s="59" t="s">
        <v>62</v>
      </c>
      <c r="C13" s="25">
        <v>170</v>
      </c>
      <c r="D13" s="24">
        <v>165</v>
      </c>
      <c r="E13" s="25">
        <v>137</v>
      </c>
      <c r="F13" s="24">
        <v>197</v>
      </c>
      <c r="G13" s="26">
        <f t="shared" si="0"/>
        <v>669</v>
      </c>
      <c r="H13" s="24">
        <v>140</v>
      </c>
      <c r="I13" s="27">
        <f t="shared" si="1"/>
        <v>167.25</v>
      </c>
      <c r="J13" s="26">
        <f t="shared" si="2"/>
        <v>809</v>
      </c>
      <c r="K13" s="14"/>
      <c r="L13" s="14"/>
    </row>
    <row r="14" spans="1:12" ht="18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8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8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8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8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">
      <c r="A22" s="28">
        <v>14</v>
      </c>
      <c r="B22" s="7"/>
      <c r="C22" s="29"/>
      <c r="D22" s="30"/>
      <c r="E22" s="29"/>
      <c r="F22" s="30"/>
      <c r="G22" s="32">
        <f t="shared" si="0"/>
        <v>0</v>
      </c>
      <c r="H22" s="24"/>
      <c r="I22" s="31">
        <f t="shared" si="1"/>
        <v>0</v>
      </c>
      <c r="J22" s="32">
        <f t="shared" si="2"/>
        <v>0</v>
      </c>
    </row>
    <row r="23" spans="1:10" ht="18">
      <c r="A23" s="28">
        <v>15</v>
      </c>
      <c r="B23" s="7"/>
      <c r="C23" s="29"/>
      <c r="D23" s="30"/>
      <c r="E23" s="29"/>
      <c r="F23" s="30"/>
      <c r="G23" s="32">
        <f t="shared" si="0"/>
        <v>0</v>
      </c>
      <c r="H23" s="24"/>
      <c r="I23" s="31">
        <f t="shared" si="1"/>
        <v>0</v>
      </c>
      <c r="J23" s="32">
        <f t="shared" si="2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32">
        <f t="shared" si="0"/>
        <v>0</v>
      </c>
      <c r="H24" s="24"/>
      <c r="I24" s="31">
        <f t="shared" si="1"/>
        <v>0</v>
      </c>
      <c r="J24" s="32">
        <f t="shared" si="2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46">
        <f t="shared" si="0"/>
        <v>0</v>
      </c>
      <c r="H25" s="57"/>
      <c r="I25" s="47">
        <f t="shared" si="1"/>
        <v>0</v>
      </c>
      <c r="J25" s="4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23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1" ht="18"/>
    <row r="2" spans="3:17" ht="34.5">
      <c r="C2" s="14"/>
      <c r="D2" s="14"/>
      <c r="E2" s="55"/>
      <c r="F2" s="55" t="s">
        <v>49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30</v>
      </c>
      <c r="C9" s="25">
        <v>215</v>
      </c>
      <c r="D9" s="24">
        <v>194</v>
      </c>
      <c r="E9" s="25">
        <v>169</v>
      </c>
      <c r="F9" s="24">
        <v>199</v>
      </c>
      <c r="G9" s="26">
        <f>F9+C9+D9+E9</f>
        <v>777</v>
      </c>
      <c r="H9" s="24">
        <v>124</v>
      </c>
      <c r="I9" s="27">
        <f aca="true" t="shared" si="0" ref="I9:I23">G9/4</f>
        <v>194.25</v>
      </c>
      <c r="J9" s="26">
        <f aca="true" t="shared" si="1" ref="J9:J23">G9+H9</f>
        <v>901</v>
      </c>
      <c r="K9" s="14"/>
      <c r="L9" s="14"/>
    </row>
    <row r="10" spans="1:12" ht="18">
      <c r="A10" s="23">
        <v>2</v>
      </c>
      <c r="B10" s="3" t="s">
        <v>62</v>
      </c>
      <c r="C10" s="25">
        <v>193</v>
      </c>
      <c r="D10" s="24">
        <v>179</v>
      </c>
      <c r="E10" s="25">
        <v>201</v>
      </c>
      <c r="F10" s="24">
        <v>174</v>
      </c>
      <c r="G10" s="26">
        <f>F10+C10+D10+E10</f>
        <v>747</v>
      </c>
      <c r="H10" s="24">
        <v>140</v>
      </c>
      <c r="I10" s="27">
        <f t="shared" si="0"/>
        <v>186.75</v>
      </c>
      <c r="J10" s="26">
        <f t="shared" si="1"/>
        <v>887</v>
      </c>
      <c r="K10" s="14"/>
      <c r="L10" s="14"/>
    </row>
    <row r="11" spans="1:12" ht="18">
      <c r="A11" s="23">
        <v>3</v>
      </c>
      <c r="B11" s="3" t="s">
        <v>72</v>
      </c>
      <c r="C11" s="25">
        <v>203</v>
      </c>
      <c r="D11" s="24">
        <v>213</v>
      </c>
      <c r="E11" s="25">
        <v>150</v>
      </c>
      <c r="F11" s="24">
        <v>147</v>
      </c>
      <c r="G11" s="26">
        <f>C11+D11+E11+F11</f>
        <v>713</v>
      </c>
      <c r="H11" s="24">
        <v>124</v>
      </c>
      <c r="I11" s="27">
        <f t="shared" si="0"/>
        <v>178.25</v>
      </c>
      <c r="J11" s="26">
        <f t="shared" si="1"/>
        <v>837</v>
      </c>
      <c r="K11" s="14"/>
      <c r="L11" s="14"/>
    </row>
    <row r="12" spans="1:12" ht="18">
      <c r="A12" s="23">
        <v>4</v>
      </c>
      <c r="B12" s="3" t="s">
        <v>35</v>
      </c>
      <c r="C12" s="25">
        <v>205</v>
      </c>
      <c r="D12" s="24">
        <v>204</v>
      </c>
      <c r="E12" s="25">
        <v>168</v>
      </c>
      <c r="F12" s="24">
        <v>163</v>
      </c>
      <c r="G12" s="26">
        <f aca="true" t="shared" si="2" ref="G12:G23">F12+C12+D12+E12</f>
        <v>740</v>
      </c>
      <c r="H12" s="24">
        <v>72</v>
      </c>
      <c r="I12" s="27">
        <f t="shared" si="0"/>
        <v>185</v>
      </c>
      <c r="J12" s="26">
        <f t="shared" si="1"/>
        <v>812</v>
      </c>
      <c r="K12" s="14"/>
      <c r="L12" s="14"/>
    </row>
    <row r="13" spans="1:12" ht="18">
      <c r="A13" s="23">
        <v>5</v>
      </c>
      <c r="B13" s="3" t="s">
        <v>71</v>
      </c>
      <c r="C13" s="25">
        <v>191</v>
      </c>
      <c r="D13" s="24">
        <v>189</v>
      </c>
      <c r="E13" s="25">
        <v>211</v>
      </c>
      <c r="F13" s="24">
        <v>170</v>
      </c>
      <c r="G13" s="26">
        <f t="shared" si="2"/>
        <v>761</v>
      </c>
      <c r="H13" s="24">
        <v>44</v>
      </c>
      <c r="I13" s="27">
        <f t="shared" si="0"/>
        <v>190.25</v>
      </c>
      <c r="J13" s="26">
        <f t="shared" si="1"/>
        <v>805</v>
      </c>
      <c r="K13" s="14"/>
      <c r="L13" s="14"/>
    </row>
    <row r="14" spans="1:12" ht="18">
      <c r="A14" s="23">
        <v>6</v>
      </c>
      <c r="B14" s="3" t="s">
        <v>67</v>
      </c>
      <c r="C14" s="25">
        <v>171</v>
      </c>
      <c r="D14" s="24">
        <v>158</v>
      </c>
      <c r="E14" s="25">
        <v>158</v>
      </c>
      <c r="F14" s="24">
        <v>223</v>
      </c>
      <c r="G14" s="26">
        <f t="shared" si="2"/>
        <v>710</v>
      </c>
      <c r="H14" s="24">
        <v>92</v>
      </c>
      <c r="I14" s="27">
        <f t="shared" si="0"/>
        <v>177.5</v>
      </c>
      <c r="J14" s="26">
        <f t="shared" si="1"/>
        <v>802</v>
      </c>
      <c r="K14" s="14"/>
      <c r="L14" s="14"/>
    </row>
    <row r="15" spans="1:12" ht="18">
      <c r="A15" s="23">
        <v>7</v>
      </c>
      <c r="B15" s="3" t="s">
        <v>75</v>
      </c>
      <c r="C15" s="25">
        <v>165</v>
      </c>
      <c r="D15" s="24">
        <v>203</v>
      </c>
      <c r="E15" s="25">
        <v>183</v>
      </c>
      <c r="F15" s="24">
        <v>202</v>
      </c>
      <c r="G15" s="26">
        <f t="shared" si="2"/>
        <v>753</v>
      </c>
      <c r="H15" s="24">
        <v>48</v>
      </c>
      <c r="I15" s="27">
        <f t="shared" si="0"/>
        <v>188.25</v>
      </c>
      <c r="J15" s="26">
        <f t="shared" si="1"/>
        <v>801</v>
      </c>
      <c r="K15" s="14"/>
      <c r="L15" s="14"/>
    </row>
    <row r="16" spans="1:12" ht="18">
      <c r="A16" s="52">
        <v>8</v>
      </c>
      <c r="B16" s="49" t="s">
        <v>34</v>
      </c>
      <c r="C16" s="50">
        <v>191</v>
      </c>
      <c r="D16" s="35">
        <v>254</v>
      </c>
      <c r="E16" s="50">
        <v>168</v>
      </c>
      <c r="F16" s="35">
        <v>171</v>
      </c>
      <c r="G16" s="53">
        <f t="shared" si="2"/>
        <v>784</v>
      </c>
      <c r="H16" s="24">
        <v>16</v>
      </c>
      <c r="I16" s="54">
        <f t="shared" si="0"/>
        <v>196</v>
      </c>
      <c r="J16" s="53">
        <f t="shared" si="1"/>
        <v>800</v>
      </c>
      <c r="K16" s="14"/>
      <c r="L16" s="14"/>
    </row>
    <row r="17" spans="1:12" ht="18">
      <c r="A17" s="52">
        <v>9</v>
      </c>
      <c r="B17" s="49" t="s">
        <v>29</v>
      </c>
      <c r="C17" s="50">
        <v>174</v>
      </c>
      <c r="D17" s="35">
        <v>153</v>
      </c>
      <c r="E17" s="50">
        <v>123</v>
      </c>
      <c r="F17" s="35">
        <v>181</v>
      </c>
      <c r="G17" s="53">
        <f t="shared" si="2"/>
        <v>631</v>
      </c>
      <c r="H17" s="24">
        <v>140</v>
      </c>
      <c r="I17" s="54">
        <f t="shared" si="0"/>
        <v>157.75</v>
      </c>
      <c r="J17" s="53">
        <f t="shared" si="1"/>
        <v>771</v>
      </c>
      <c r="K17" s="14"/>
      <c r="L17" s="14"/>
    </row>
    <row r="18" spans="1:12" ht="18">
      <c r="A18" s="52">
        <v>10</v>
      </c>
      <c r="B18" s="49" t="s">
        <v>61</v>
      </c>
      <c r="C18" s="50">
        <v>189</v>
      </c>
      <c r="D18" s="35">
        <v>150</v>
      </c>
      <c r="E18" s="50">
        <v>168</v>
      </c>
      <c r="F18" s="35">
        <v>151</v>
      </c>
      <c r="G18" s="53">
        <f t="shared" si="2"/>
        <v>658</v>
      </c>
      <c r="H18" s="24">
        <v>112</v>
      </c>
      <c r="I18" s="54">
        <f t="shared" si="0"/>
        <v>164.5</v>
      </c>
      <c r="J18" s="53">
        <f t="shared" si="1"/>
        <v>770</v>
      </c>
      <c r="K18" s="14"/>
      <c r="L18" s="14"/>
    </row>
    <row r="19" spans="1:12" ht="18">
      <c r="A19" s="52">
        <v>11</v>
      </c>
      <c r="B19" s="49" t="s">
        <v>63</v>
      </c>
      <c r="C19" s="50">
        <v>170</v>
      </c>
      <c r="D19" s="35">
        <v>157</v>
      </c>
      <c r="E19" s="50">
        <v>172</v>
      </c>
      <c r="F19" s="35">
        <v>128</v>
      </c>
      <c r="G19" s="53">
        <f t="shared" si="2"/>
        <v>627</v>
      </c>
      <c r="H19" s="24">
        <v>140</v>
      </c>
      <c r="I19" s="54">
        <f t="shared" si="0"/>
        <v>156.75</v>
      </c>
      <c r="J19" s="53">
        <f t="shared" si="1"/>
        <v>767</v>
      </c>
      <c r="K19" s="14"/>
      <c r="L19" s="14"/>
    </row>
    <row r="20" spans="1:12" ht="18">
      <c r="A20" s="52">
        <v>12</v>
      </c>
      <c r="B20" s="49" t="s">
        <v>36</v>
      </c>
      <c r="C20" s="50">
        <v>166</v>
      </c>
      <c r="D20" s="35">
        <v>184</v>
      </c>
      <c r="E20" s="50">
        <v>126</v>
      </c>
      <c r="F20" s="35">
        <v>151</v>
      </c>
      <c r="G20" s="53">
        <f t="shared" si="2"/>
        <v>627</v>
      </c>
      <c r="H20" s="24">
        <v>136</v>
      </c>
      <c r="I20" s="54">
        <f t="shared" si="0"/>
        <v>156.75</v>
      </c>
      <c r="J20" s="53">
        <f t="shared" si="1"/>
        <v>763</v>
      </c>
      <c r="K20" s="14"/>
      <c r="L20" s="14"/>
    </row>
    <row r="21" spans="1:10" ht="18">
      <c r="A21" s="23">
        <v>13</v>
      </c>
      <c r="B21" s="3" t="s">
        <v>24</v>
      </c>
      <c r="C21" s="25">
        <v>165</v>
      </c>
      <c r="D21" s="24">
        <v>170</v>
      </c>
      <c r="E21" s="25">
        <v>120</v>
      </c>
      <c r="F21" s="24">
        <v>160</v>
      </c>
      <c r="G21" s="26">
        <f t="shared" si="2"/>
        <v>615</v>
      </c>
      <c r="H21" s="24">
        <v>140</v>
      </c>
      <c r="I21" s="27">
        <f t="shared" si="0"/>
        <v>153.75</v>
      </c>
      <c r="J21" s="26">
        <f t="shared" si="1"/>
        <v>755</v>
      </c>
    </row>
    <row r="22" spans="1:10" ht="18">
      <c r="A22" s="28">
        <v>14</v>
      </c>
      <c r="B22" s="7" t="s">
        <v>31</v>
      </c>
      <c r="C22" s="29">
        <v>165</v>
      </c>
      <c r="D22" s="30">
        <v>165</v>
      </c>
      <c r="E22" s="29">
        <v>158</v>
      </c>
      <c r="F22" s="30">
        <v>149</v>
      </c>
      <c r="G22" s="26">
        <f t="shared" si="2"/>
        <v>637</v>
      </c>
      <c r="H22" s="24">
        <v>96</v>
      </c>
      <c r="I22" s="27">
        <f t="shared" si="0"/>
        <v>159.25</v>
      </c>
      <c r="J22" s="32">
        <f t="shared" si="1"/>
        <v>733</v>
      </c>
    </row>
    <row r="23" spans="1:10" ht="18.75" thickBot="1">
      <c r="A23" s="48">
        <v>15</v>
      </c>
      <c r="B23" s="37" t="s">
        <v>32</v>
      </c>
      <c r="C23" s="44">
        <v>151</v>
      </c>
      <c r="D23" s="45">
        <v>120</v>
      </c>
      <c r="E23" s="44">
        <v>175</v>
      </c>
      <c r="F23" s="45">
        <v>126</v>
      </c>
      <c r="G23" s="26">
        <f t="shared" si="2"/>
        <v>572</v>
      </c>
      <c r="H23" s="24">
        <v>140</v>
      </c>
      <c r="I23" s="27">
        <f t="shared" si="0"/>
        <v>143</v>
      </c>
      <c r="J23" s="46">
        <f t="shared" si="1"/>
        <v>712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1" ht="18"/>
    <row r="2" spans="3:17" ht="34.5">
      <c r="C2" s="14"/>
      <c r="D2" s="14"/>
      <c r="E2" s="55"/>
      <c r="F2" s="55" t="s">
        <v>50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65</v>
      </c>
      <c r="C9" s="25">
        <v>193</v>
      </c>
      <c r="D9" s="24">
        <v>205</v>
      </c>
      <c r="E9" s="25">
        <v>181</v>
      </c>
      <c r="F9" s="24">
        <v>201</v>
      </c>
      <c r="G9" s="26">
        <f aca="true" t="shared" si="0" ref="G9:G14">C9+D9+E9+F9</f>
        <v>780</v>
      </c>
      <c r="H9" s="24">
        <v>116</v>
      </c>
      <c r="I9" s="27">
        <f aca="true" t="shared" si="1" ref="I9:I14">G9/4</f>
        <v>195</v>
      </c>
      <c r="J9" s="26">
        <f aca="true" t="shared" si="2" ref="J9:J14">G9+H9</f>
        <v>896</v>
      </c>
      <c r="K9" s="14"/>
      <c r="L9" s="14"/>
    </row>
    <row r="10" spans="1:12" ht="18">
      <c r="A10" s="23">
        <v>2</v>
      </c>
      <c r="B10" s="3" t="s">
        <v>31</v>
      </c>
      <c r="C10" s="25">
        <v>155</v>
      </c>
      <c r="D10" s="24">
        <v>134</v>
      </c>
      <c r="E10" s="25">
        <v>244</v>
      </c>
      <c r="F10" s="24">
        <v>170</v>
      </c>
      <c r="G10" s="26">
        <f t="shared" si="0"/>
        <v>703</v>
      </c>
      <c r="H10" s="24">
        <v>96</v>
      </c>
      <c r="I10" s="27">
        <f t="shared" si="1"/>
        <v>175.75</v>
      </c>
      <c r="J10" s="26">
        <f t="shared" si="2"/>
        <v>799</v>
      </c>
      <c r="K10" s="14"/>
      <c r="L10" s="14"/>
    </row>
    <row r="11" spans="1:12" ht="18">
      <c r="A11" s="23">
        <v>3</v>
      </c>
      <c r="B11" s="3" t="s">
        <v>70</v>
      </c>
      <c r="C11" s="25">
        <v>204</v>
      </c>
      <c r="D11" s="24">
        <v>242</v>
      </c>
      <c r="E11" s="25">
        <v>154</v>
      </c>
      <c r="F11" s="24">
        <v>182</v>
      </c>
      <c r="G11" s="26">
        <f t="shared" si="0"/>
        <v>782</v>
      </c>
      <c r="H11" s="24">
        <v>8</v>
      </c>
      <c r="I11" s="27">
        <f t="shared" si="1"/>
        <v>195.5</v>
      </c>
      <c r="J11" s="26">
        <f t="shared" si="2"/>
        <v>790</v>
      </c>
      <c r="K11" s="14"/>
      <c r="L11" s="14"/>
    </row>
    <row r="12" spans="1:12" ht="18">
      <c r="A12" s="23">
        <v>4</v>
      </c>
      <c r="B12" s="3" t="s">
        <v>69</v>
      </c>
      <c r="C12" s="25">
        <v>207</v>
      </c>
      <c r="D12" s="24">
        <v>185</v>
      </c>
      <c r="E12" s="25">
        <v>130</v>
      </c>
      <c r="F12" s="24">
        <v>123</v>
      </c>
      <c r="G12" s="26">
        <f t="shared" si="0"/>
        <v>645</v>
      </c>
      <c r="H12" s="24">
        <v>140</v>
      </c>
      <c r="I12" s="27">
        <f t="shared" si="1"/>
        <v>161.25</v>
      </c>
      <c r="J12" s="26">
        <f t="shared" si="2"/>
        <v>785</v>
      </c>
      <c r="K12" s="14"/>
      <c r="L12" s="14"/>
    </row>
    <row r="13" spans="1:12" ht="18">
      <c r="A13" s="23">
        <v>5</v>
      </c>
      <c r="B13" s="3" t="s">
        <v>74</v>
      </c>
      <c r="C13" s="25">
        <v>158</v>
      </c>
      <c r="D13" s="24">
        <v>177</v>
      </c>
      <c r="E13" s="25">
        <v>167</v>
      </c>
      <c r="F13" s="24">
        <v>184</v>
      </c>
      <c r="G13" s="26">
        <f t="shared" si="0"/>
        <v>686</v>
      </c>
      <c r="H13" s="24">
        <v>80</v>
      </c>
      <c r="I13" s="27">
        <f t="shared" si="1"/>
        <v>171.5</v>
      </c>
      <c r="J13" s="26">
        <f t="shared" si="2"/>
        <v>766</v>
      </c>
      <c r="K13" s="14"/>
      <c r="L13" s="14"/>
    </row>
    <row r="14" spans="1:12" ht="18">
      <c r="A14" s="23">
        <v>6</v>
      </c>
      <c r="B14" s="3" t="s">
        <v>33</v>
      </c>
      <c r="C14" s="25">
        <v>142</v>
      </c>
      <c r="D14" s="24">
        <v>160</v>
      </c>
      <c r="E14" s="25">
        <v>152</v>
      </c>
      <c r="F14" s="24">
        <v>165</v>
      </c>
      <c r="G14" s="26">
        <f t="shared" si="0"/>
        <v>619</v>
      </c>
      <c r="H14" s="24">
        <v>120</v>
      </c>
      <c r="I14" s="27">
        <f t="shared" si="1"/>
        <v>154.75</v>
      </c>
      <c r="J14" s="26">
        <f t="shared" si="2"/>
        <v>739</v>
      </c>
      <c r="K14" s="14"/>
      <c r="L14" s="14"/>
    </row>
    <row r="15" spans="1:12" ht="18">
      <c r="A15" s="23">
        <v>7</v>
      </c>
      <c r="B15" s="3"/>
      <c r="C15" s="25"/>
      <c r="D15" s="24"/>
      <c r="E15" s="25"/>
      <c r="F15" s="24"/>
      <c r="G15" s="26">
        <f aca="true" t="shared" si="3" ref="G15:G25">C15+D15+E15+F15</f>
        <v>0</v>
      </c>
      <c r="H15" s="24"/>
      <c r="I15" s="27">
        <f aca="true" t="shared" si="4" ref="I15:I25">G15/4</f>
        <v>0</v>
      </c>
      <c r="J15" s="26">
        <f aca="true" t="shared" si="5" ref="J15:J25">G15+H15</f>
        <v>0</v>
      </c>
      <c r="K15" s="14"/>
      <c r="L15" s="14"/>
    </row>
    <row r="16" spans="1:12" ht="18">
      <c r="A16" s="52">
        <v>8</v>
      </c>
      <c r="B16" s="49"/>
      <c r="C16" s="50"/>
      <c r="D16" s="35"/>
      <c r="E16" s="50"/>
      <c r="F16" s="35"/>
      <c r="G16" s="26">
        <f t="shared" si="3"/>
        <v>0</v>
      </c>
      <c r="H16" s="24"/>
      <c r="I16" s="27">
        <f t="shared" si="4"/>
        <v>0</v>
      </c>
      <c r="J16" s="26">
        <f t="shared" si="5"/>
        <v>0</v>
      </c>
      <c r="K16" s="14"/>
      <c r="L16" s="14"/>
    </row>
    <row r="17" spans="1:12" ht="18">
      <c r="A17" s="52">
        <v>9</v>
      </c>
      <c r="B17" s="49"/>
      <c r="C17" s="50"/>
      <c r="D17" s="35"/>
      <c r="E17" s="50"/>
      <c r="F17" s="35"/>
      <c r="G17" s="26">
        <f t="shared" si="3"/>
        <v>0</v>
      </c>
      <c r="H17" s="24"/>
      <c r="I17" s="27">
        <f t="shared" si="4"/>
        <v>0</v>
      </c>
      <c r="J17" s="26">
        <f t="shared" si="5"/>
        <v>0</v>
      </c>
      <c r="K17" s="14"/>
      <c r="L17" s="14"/>
    </row>
    <row r="18" spans="1:12" ht="18">
      <c r="A18" s="52">
        <v>10</v>
      </c>
      <c r="B18" s="49"/>
      <c r="C18" s="50"/>
      <c r="D18" s="35"/>
      <c r="E18" s="50"/>
      <c r="F18" s="35"/>
      <c r="G18" s="26">
        <f t="shared" si="3"/>
        <v>0</v>
      </c>
      <c r="H18" s="24"/>
      <c r="I18" s="27">
        <f t="shared" si="4"/>
        <v>0</v>
      </c>
      <c r="J18" s="26">
        <f t="shared" si="5"/>
        <v>0</v>
      </c>
      <c r="K18" s="14"/>
      <c r="L18" s="14"/>
    </row>
    <row r="19" spans="1:12" ht="18">
      <c r="A19" s="52">
        <v>11</v>
      </c>
      <c r="B19" s="49"/>
      <c r="C19" s="50"/>
      <c r="D19" s="35"/>
      <c r="E19" s="50"/>
      <c r="F19" s="35"/>
      <c r="G19" s="26">
        <f t="shared" si="3"/>
        <v>0</v>
      </c>
      <c r="H19" s="24"/>
      <c r="I19" s="27">
        <f t="shared" si="4"/>
        <v>0</v>
      </c>
      <c r="J19" s="26">
        <f t="shared" si="5"/>
        <v>0</v>
      </c>
      <c r="K19" s="14"/>
      <c r="L19" s="14"/>
    </row>
    <row r="20" spans="1:12" ht="18">
      <c r="A20" s="52">
        <v>12</v>
      </c>
      <c r="B20" s="49"/>
      <c r="C20" s="50"/>
      <c r="D20" s="35"/>
      <c r="E20" s="50"/>
      <c r="F20" s="35"/>
      <c r="G20" s="26">
        <f t="shared" si="3"/>
        <v>0</v>
      </c>
      <c r="H20" s="24"/>
      <c r="I20" s="27">
        <f t="shared" si="4"/>
        <v>0</v>
      </c>
      <c r="J20" s="26">
        <f t="shared" si="5"/>
        <v>0</v>
      </c>
      <c r="K20" s="14"/>
      <c r="L20" s="14"/>
    </row>
    <row r="21" spans="1:10" ht="18">
      <c r="A21" s="52">
        <v>13</v>
      </c>
      <c r="B21" s="49"/>
      <c r="C21" s="50"/>
      <c r="D21" s="35"/>
      <c r="E21" s="50"/>
      <c r="F21" s="35"/>
      <c r="G21" s="26">
        <f t="shared" si="3"/>
        <v>0</v>
      </c>
      <c r="H21" s="24"/>
      <c r="I21" s="27">
        <f t="shared" si="4"/>
        <v>0</v>
      </c>
      <c r="J21" s="26">
        <f t="shared" si="5"/>
        <v>0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 t="shared" si="3"/>
        <v>0</v>
      </c>
      <c r="H22" s="24"/>
      <c r="I22" s="27">
        <f t="shared" si="4"/>
        <v>0</v>
      </c>
      <c r="J22" s="26">
        <f t="shared" si="5"/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 t="shared" si="3"/>
        <v>0</v>
      </c>
      <c r="H23" s="24"/>
      <c r="I23" s="27">
        <f t="shared" si="4"/>
        <v>0</v>
      </c>
      <c r="J23" s="26">
        <f t="shared" si="5"/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 t="shared" si="3"/>
        <v>0</v>
      </c>
      <c r="H24" s="24"/>
      <c r="I24" s="27">
        <f t="shared" si="4"/>
        <v>0</v>
      </c>
      <c r="J24" s="26">
        <f t="shared" si="5"/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 t="shared" si="3"/>
        <v>0</v>
      </c>
      <c r="H25" s="57"/>
      <c r="I25" s="27">
        <f t="shared" si="4"/>
        <v>0</v>
      </c>
      <c r="J25" s="26">
        <f t="shared" si="5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B9" sqref="B9:J21"/>
    </sheetView>
  </sheetViews>
  <sheetFormatPr defaultColWidth="9.14062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9.140625" style="14" customWidth="1"/>
  </cols>
  <sheetData>
    <row r="2" spans="3:17" ht="34.5">
      <c r="C2" s="14"/>
      <c r="D2" s="14"/>
      <c r="E2" s="55"/>
      <c r="F2" s="55" t="s">
        <v>43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8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8">
      <c r="A9" s="23">
        <v>1</v>
      </c>
      <c r="B9" s="3" t="s">
        <v>78</v>
      </c>
      <c r="C9" s="25">
        <v>187</v>
      </c>
      <c r="D9" s="24">
        <v>177</v>
      </c>
      <c r="E9" s="25">
        <v>197</v>
      </c>
      <c r="F9" s="24">
        <v>176</v>
      </c>
      <c r="G9" s="26">
        <f>C9+D9+E9+F9</f>
        <v>737</v>
      </c>
      <c r="H9" s="24">
        <v>124</v>
      </c>
      <c r="I9" s="27">
        <f>G9/4</f>
        <v>184.25</v>
      </c>
      <c r="J9" s="26">
        <f>G9+H9</f>
        <v>861</v>
      </c>
      <c r="K9" s="14"/>
      <c r="L9" s="14"/>
    </row>
    <row r="10" spans="1:12" ht="18">
      <c r="A10" s="23">
        <v>2</v>
      </c>
      <c r="B10" s="3" t="s">
        <v>72</v>
      </c>
      <c r="C10" s="25">
        <v>197</v>
      </c>
      <c r="D10" s="24">
        <v>154</v>
      </c>
      <c r="E10" s="25">
        <v>202</v>
      </c>
      <c r="F10" s="24">
        <v>155</v>
      </c>
      <c r="G10" s="26">
        <f>C10+D10+E10+F10</f>
        <v>708</v>
      </c>
      <c r="H10" s="24">
        <v>124</v>
      </c>
      <c r="I10" s="27">
        <f>G10/4</f>
        <v>177</v>
      </c>
      <c r="J10" s="26">
        <f>G10+H10</f>
        <v>832</v>
      </c>
      <c r="K10" s="14"/>
      <c r="L10" s="14"/>
    </row>
    <row r="11" spans="1:12" ht="18">
      <c r="A11" s="23">
        <v>3</v>
      </c>
      <c r="B11" s="3" t="s">
        <v>28</v>
      </c>
      <c r="C11" s="25">
        <v>184</v>
      </c>
      <c r="D11" s="24">
        <v>150</v>
      </c>
      <c r="E11" s="25">
        <v>180</v>
      </c>
      <c r="F11" s="24">
        <v>176</v>
      </c>
      <c r="G11" s="26">
        <f>C11+D11+E11+F11</f>
        <v>690</v>
      </c>
      <c r="H11" s="24">
        <v>120</v>
      </c>
      <c r="I11" s="27">
        <f>G11/4</f>
        <v>172.5</v>
      </c>
      <c r="J11" s="26">
        <f>G11+H11</f>
        <v>810</v>
      </c>
      <c r="K11" s="14"/>
      <c r="L11" s="14"/>
    </row>
    <row r="12" spans="1:12" ht="18">
      <c r="A12" s="23">
        <v>4</v>
      </c>
      <c r="B12" s="3" t="s">
        <v>71</v>
      </c>
      <c r="C12" s="25">
        <v>187</v>
      </c>
      <c r="D12" s="24">
        <v>212</v>
      </c>
      <c r="E12" s="25">
        <v>176</v>
      </c>
      <c r="F12" s="24">
        <v>191</v>
      </c>
      <c r="G12" s="26">
        <f>C12+D12+E12+F12</f>
        <v>766</v>
      </c>
      <c r="H12" s="24">
        <v>44</v>
      </c>
      <c r="I12" s="27">
        <f>G12/4</f>
        <v>191.5</v>
      </c>
      <c r="J12" s="26">
        <f>G12+H12</f>
        <v>810</v>
      </c>
      <c r="K12" s="14"/>
      <c r="L12" s="14"/>
    </row>
    <row r="13" spans="1:12" ht="18">
      <c r="A13" s="23">
        <v>5</v>
      </c>
      <c r="B13" s="3" t="s">
        <v>62</v>
      </c>
      <c r="C13" s="25">
        <v>163</v>
      </c>
      <c r="D13" s="24">
        <v>139</v>
      </c>
      <c r="E13" s="25">
        <v>180</v>
      </c>
      <c r="F13" s="24">
        <v>172</v>
      </c>
      <c r="G13" s="26">
        <f>C13+D13+E13+F13</f>
        <v>654</v>
      </c>
      <c r="H13" s="24">
        <v>140</v>
      </c>
      <c r="I13" s="27">
        <f>G13/4</f>
        <v>163.5</v>
      </c>
      <c r="J13" s="26">
        <f>G13+H13</f>
        <v>794</v>
      </c>
      <c r="K13" s="14"/>
      <c r="L13" s="14"/>
    </row>
    <row r="14" spans="1:12" ht="18">
      <c r="A14" s="23">
        <v>6</v>
      </c>
      <c r="B14" s="3" t="s">
        <v>24</v>
      </c>
      <c r="C14" s="25">
        <v>204</v>
      </c>
      <c r="D14" s="24">
        <v>148</v>
      </c>
      <c r="E14" s="25">
        <v>180</v>
      </c>
      <c r="F14" s="24">
        <v>118</v>
      </c>
      <c r="G14" s="26">
        <f>C14+D14+E14+F14</f>
        <v>650</v>
      </c>
      <c r="H14" s="24">
        <v>140</v>
      </c>
      <c r="I14" s="27">
        <f>G14/4</f>
        <v>162.5</v>
      </c>
      <c r="J14" s="26">
        <f>G14+H14</f>
        <v>790</v>
      </c>
      <c r="K14" s="14"/>
      <c r="L14" s="14"/>
    </row>
    <row r="15" spans="1:12" ht="18">
      <c r="A15" s="23">
        <v>7</v>
      </c>
      <c r="B15" s="3" t="s">
        <v>77</v>
      </c>
      <c r="C15" s="25">
        <v>184</v>
      </c>
      <c r="D15" s="24">
        <v>155</v>
      </c>
      <c r="E15" s="25">
        <v>178</v>
      </c>
      <c r="F15" s="24">
        <v>171</v>
      </c>
      <c r="G15" s="26">
        <f>C15+D15+E15+F15</f>
        <v>688</v>
      </c>
      <c r="H15" s="24">
        <v>88</v>
      </c>
      <c r="I15" s="27">
        <f>G15/4</f>
        <v>172</v>
      </c>
      <c r="J15" s="26">
        <f>G15+H15</f>
        <v>776</v>
      </c>
      <c r="K15" s="14"/>
      <c r="L15" s="14"/>
    </row>
    <row r="16" spans="1:12" ht="18">
      <c r="A16" s="52">
        <v>8</v>
      </c>
      <c r="B16" s="49" t="s">
        <v>76</v>
      </c>
      <c r="C16" s="50">
        <v>148</v>
      </c>
      <c r="D16" s="35">
        <v>146</v>
      </c>
      <c r="E16" s="50">
        <v>177</v>
      </c>
      <c r="F16" s="35">
        <v>154</v>
      </c>
      <c r="G16" s="26">
        <f>C16+D16+E16+F16</f>
        <v>625</v>
      </c>
      <c r="H16" s="24">
        <v>140</v>
      </c>
      <c r="I16" s="27">
        <f>G16/4</f>
        <v>156.25</v>
      </c>
      <c r="J16" s="26">
        <f>G16+H16</f>
        <v>765</v>
      </c>
      <c r="K16" s="14"/>
      <c r="L16" s="14"/>
    </row>
    <row r="17" spans="1:12" ht="18">
      <c r="A17" s="52">
        <v>9</v>
      </c>
      <c r="B17" s="49" t="s">
        <v>29</v>
      </c>
      <c r="C17" s="50">
        <v>147</v>
      </c>
      <c r="D17" s="35">
        <v>178</v>
      </c>
      <c r="E17" s="50">
        <v>133</v>
      </c>
      <c r="F17" s="35">
        <v>164</v>
      </c>
      <c r="G17" s="26">
        <f>C17+D17+E17+F17</f>
        <v>622</v>
      </c>
      <c r="H17" s="24">
        <v>140</v>
      </c>
      <c r="I17" s="27">
        <f>G17/4</f>
        <v>155.5</v>
      </c>
      <c r="J17" s="26">
        <f>G17+H17</f>
        <v>762</v>
      </c>
      <c r="K17" s="14"/>
      <c r="L17" s="14"/>
    </row>
    <row r="18" spans="1:12" ht="18">
      <c r="A18" s="52">
        <v>10</v>
      </c>
      <c r="B18" s="49" t="s">
        <v>63</v>
      </c>
      <c r="C18" s="50">
        <v>112</v>
      </c>
      <c r="D18" s="35">
        <v>136</v>
      </c>
      <c r="E18" s="50">
        <v>190</v>
      </c>
      <c r="F18" s="35">
        <v>180</v>
      </c>
      <c r="G18" s="26">
        <f>C18+D18+E18+F18</f>
        <v>618</v>
      </c>
      <c r="H18" s="24">
        <v>140</v>
      </c>
      <c r="I18" s="27">
        <f>G18/4</f>
        <v>154.5</v>
      </c>
      <c r="J18" s="26">
        <f>G18+H18</f>
        <v>758</v>
      </c>
      <c r="K18" s="14"/>
      <c r="L18" s="14"/>
    </row>
    <row r="19" spans="1:12" ht="18">
      <c r="A19" s="52">
        <v>11</v>
      </c>
      <c r="B19" s="49" t="s">
        <v>33</v>
      </c>
      <c r="C19" s="50">
        <v>161</v>
      </c>
      <c r="D19" s="35">
        <v>146</v>
      </c>
      <c r="E19" s="50">
        <v>147</v>
      </c>
      <c r="F19" s="35">
        <v>175</v>
      </c>
      <c r="G19" s="26">
        <f>C19+D19+E19+F19</f>
        <v>629</v>
      </c>
      <c r="H19" s="24">
        <v>120</v>
      </c>
      <c r="I19" s="27">
        <f>G19/4</f>
        <v>157.25</v>
      </c>
      <c r="J19" s="26">
        <f>G19+H19</f>
        <v>749</v>
      </c>
      <c r="K19" s="14"/>
      <c r="L19" s="14"/>
    </row>
    <row r="20" spans="1:12" ht="18">
      <c r="A20" s="52">
        <v>12</v>
      </c>
      <c r="B20" s="49" t="s">
        <v>32</v>
      </c>
      <c r="C20" s="50">
        <v>148</v>
      </c>
      <c r="D20" s="35">
        <v>174</v>
      </c>
      <c r="E20" s="50">
        <v>150</v>
      </c>
      <c r="F20" s="35">
        <v>125</v>
      </c>
      <c r="G20" s="26">
        <f>C20+D20+E20+F20</f>
        <v>597</v>
      </c>
      <c r="H20" s="24">
        <v>140</v>
      </c>
      <c r="I20" s="27">
        <f>G20/4</f>
        <v>149.25</v>
      </c>
      <c r="J20" s="26">
        <f>G20+H20</f>
        <v>737</v>
      </c>
      <c r="K20" s="14"/>
      <c r="L20" s="14"/>
    </row>
    <row r="21" spans="1:10" ht="18">
      <c r="A21" s="52">
        <v>13</v>
      </c>
      <c r="B21" s="49" t="s">
        <v>25</v>
      </c>
      <c r="C21" s="50">
        <v>155</v>
      </c>
      <c r="D21" s="35">
        <v>142</v>
      </c>
      <c r="E21" s="50">
        <v>133</v>
      </c>
      <c r="F21" s="35">
        <v>132</v>
      </c>
      <c r="G21" s="26">
        <f>C21+D21+E21+F21</f>
        <v>562</v>
      </c>
      <c r="H21" s="24">
        <v>140</v>
      </c>
      <c r="I21" s="27">
        <f>G21/4</f>
        <v>140.5</v>
      </c>
      <c r="J21" s="26">
        <f>G21+H21</f>
        <v>702</v>
      </c>
    </row>
    <row r="22" spans="1:10" ht="18">
      <c r="A22" s="52">
        <v>14</v>
      </c>
      <c r="B22" s="49"/>
      <c r="C22" s="50"/>
      <c r="D22" s="35"/>
      <c r="E22" s="50"/>
      <c r="F22" s="35"/>
      <c r="G22" s="26">
        <f>C22+D22+E22+F22</f>
        <v>0</v>
      </c>
      <c r="H22" s="24"/>
      <c r="I22" s="27">
        <f>G22/4</f>
        <v>0</v>
      </c>
      <c r="J22" s="26">
        <f>G22+H22</f>
        <v>0</v>
      </c>
    </row>
    <row r="23" spans="1:10" ht="18">
      <c r="A23" s="23">
        <v>15</v>
      </c>
      <c r="B23" s="3"/>
      <c r="C23" s="25"/>
      <c r="D23" s="24"/>
      <c r="E23" s="25"/>
      <c r="F23" s="24"/>
      <c r="G23" s="26">
        <f>C23+D23+E23+F23</f>
        <v>0</v>
      </c>
      <c r="H23" s="24"/>
      <c r="I23" s="27">
        <f>G23/4</f>
        <v>0</v>
      </c>
      <c r="J23" s="26">
        <f>G23+H23</f>
        <v>0</v>
      </c>
    </row>
    <row r="24" spans="1:10" ht="18">
      <c r="A24" s="28">
        <v>16</v>
      </c>
      <c r="B24" s="7"/>
      <c r="C24" s="29"/>
      <c r="D24" s="30"/>
      <c r="E24" s="29"/>
      <c r="F24" s="30"/>
      <c r="G24" s="26">
        <f>C24+D24+E24+F24</f>
        <v>0</v>
      </c>
      <c r="H24" s="24"/>
      <c r="I24" s="27">
        <f>G24/4</f>
        <v>0</v>
      </c>
      <c r="J24" s="26">
        <f>G24+H24</f>
        <v>0</v>
      </c>
    </row>
    <row r="25" spans="1:10" ht="18.75" thickBot="1">
      <c r="A25" s="48">
        <v>17</v>
      </c>
      <c r="B25" s="37"/>
      <c r="C25" s="44"/>
      <c r="D25" s="45"/>
      <c r="E25" s="44"/>
      <c r="F25" s="45"/>
      <c r="G25" s="26">
        <f>C25+D25+E25+F25</f>
        <v>0</v>
      </c>
      <c r="H25" s="57"/>
      <c r="I25" s="27">
        <f>G25/4</f>
        <v>0</v>
      </c>
      <c r="J25" s="26">
        <f>G25+H25</f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2009-01-30T18:12:16Z</dcterms:created>
  <dcterms:modified xsi:type="dcterms:W3CDTF">2017-07-25T18:55:58Z</dcterms:modified>
  <cp:category/>
  <cp:version/>
  <cp:contentType/>
  <cp:contentStatus/>
</cp:coreProperties>
</file>